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defaultThemeVersion="166925"/>
  <mc:AlternateContent xmlns:mc="http://schemas.openxmlformats.org/markup-compatibility/2006">
    <mc:Choice Requires="x15">
      <x15ac:absPath xmlns:x15ac="http://schemas.microsoft.com/office/spreadsheetml/2010/11/ac" url="C:\Users\HP\Desktop\Hospital_appointment\"/>
    </mc:Choice>
  </mc:AlternateContent>
  <xr:revisionPtr revIDLastSave="0" documentId="13_ncr:1_{415797AE-D2D6-4460-8B91-2223FAB1DE18}" xr6:coauthVersionLast="47" xr6:coauthVersionMax="47" xr10:uidLastSave="{00000000-0000-0000-0000-000000000000}"/>
  <bookViews>
    <workbookView xWindow="-120" yWindow="-120" windowWidth="20730" windowHeight="11160" activeTab="1" xr2:uid="{74E09C6E-E489-4906-A8D2-FE589F49F1E5}"/>
  </bookViews>
  <sheets>
    <sheet name="Calculations" sheetId="1" r:id="rId1"/>
    <sheet name="Dashboard" sheetId="2" r:id="rId2"/>
  </sheets>
  <definedNames>
    <definedName name="_attended">Calculations!$E$2</definedName>
    <definedName name="_attended_percent">Calculations!$F$2</definedName>
    <definedName name="_cancelled">Calculations!$E$3</definedName>
    <definedName name="_cancelled_percent">Calculations!$F$3</definedName>
    <definedName name="_did_not_attend">Calculations!$E$4</definedName>
    <definedName name="_did_not_attend_percent">Calculations!$F$4</definedName>
    <definedName name="_grand_total">Calculations!$E$6</definedName>
    <definedName name="_grand_total_percent">Calculations!$F$6</definedName>
    <definedName name="_rescheduled">Calculations!$E$5</definedName>
    <definedName name="_rescheduled_percent">Calculations!$F$5</definedName>
    <definedName name="attended_kpi">Calculations!$C$9</definedName>
    <definedName name="attendedd">Calculations!$E$3</definedName>
    <definedName name="cancelled_kpi">Calculations!$A$9</definedName>
    <definedName name="cancelledd">Calculations!$F$3</definedName>
    <definedName name="did_not_attendd">Calculations!$G$3</definedName>
    <definedName name="didnt_attend_kpi">Calculations!$B$9</definedName>
    <definedName name="grand_total">Calculations!$I$3</definedName>
    <definedName name="rescheduled_kpi">Calculations!$D$9</definedName>
    <definedName name="rescheduledd">Calculations!$H$3</definedName>
    <definedName name="Slicer_sex">#N/A</definedName>
    <definedName name="Slicer_status">#N/A</definedName>
    <definedName name="total_patient">Calculations!$E$9</definedName>
  </definedNames>
  <calcPr calcId="191029"/>
  <pivotCaches>
    <pivotCache cacheId="61" r:id="rId3"/>
    <pivotCache cacheId="62" r:id="rId4"/>
    <pivotCache cacheId="65" r:id="rId5"/>
    <pivotCache cacheId="136" r:id="rId6"/>
    <pivotCache cacheId="139" r:id="rId7"/>
    <pivotCache cacheId="142" r:id="rId8"/>
    <pivotCache cacheId="150" r:id="rId9"/>
  </pivotCaches>
  <extLst>
    <ext xmlns:x14="http://schemas.microsoft.com/office/spreadsheetml/2009/9/main" uri="{876F7934-8845-4945-9796-88D515C7AA90}">
      <x14:pivotCaches>
        <pivotCache cacheId="10" r:id="rId10"/>
      </x14:pivotCaches>
    </ex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ppointments_23f058f3-1d85-4e29-8bcc-387d583e308b" name="appointments" connection="Query - appointments"/>
          <x15:modelTable id="patients_4a69e5d2-fd8f-4535-b49d-17eb7a0efc7c" name="patients" connection="Query - patients"/>
          <x15:modelTable id="slots_546e8e03-6291-4f19-a7ae-59d927f79826" name="slots" connection="Query - slots"/>
        </x15:modelTables>
        <x15:modelRelationships>
          <x15:modelRelationship fromTable="appointments" fromColumn="slot_id" toTable="slots" toColumn="slot_id"/>
          <x15:modelRelationship fromTable="appointments" fromColumn="patient_id" toTable="patients" toColumn="patient_id"/>
        </x15:modelRelationships>
        <x15:extLst>
          <ext xmlns:x16="http://schemas.microsoft.com/office/spreadsheetml/2014/11/main" uri="{9835A34E-60A6-4A7C-AAB8-D5F71C897F49}">
            <x16:modelTimeGroupings>
              <x16:modelTimeGrouping tableName="appointments" columnName="appointment_date" columnId="appointment_date">
                <x16:calculatedTimeColumn columnName="appointment_date (Year)" columnId="appointment_date (Year)" contentType="years" isSelected="1"/>
                <x16:calculatedTimeColumn columnName="appointment_date (Quarter)" columnId="appointment_date (Quarter)" contentType="quarters" isSelected="1"/>
                <x16:calculatedTimeColumn columnName="appointment_date (Month Index)" columnId="appointment_date (Month Index)" contentType="monthsindex" isSelected="1"/>
                <x16:calculatedTimeColumn columnName="appointment_date (Month)" columnId="appointment_date (Month)" contentType="months" isSelected="1"/>
              </x16:modelTimeGrouping>
              <x16:modelTimeGrouping tableName="appointments" columnName="appointment_time" columnId="appointment_time">
                <x16:calculatedTimeColumn columnName="appointment_time (Hour)" columnId="appointment_time (Hour)" contentType="hours" isSelected="1"/>
                <x16:calculatedTimeColumn columnName="appointment_time (Minute)" columnId="appointment_time (Minute)" contentType="minute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9" i="1" l="1"/>
  <c r="E9" i="1"/>
  <c r="C9" i="1"/>
  <c r="B9" i="1"/>
  <c r="A9"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B11F9AF-4A79-43A2-B5CA-D6A9DFF9CC48}" name="Query - appointments" description="Connection to the 'appointments' query in the workbook." type="100" refreshedVersion="7" minRefreshableVersion="5">
    <extLst>
      <ext xmlns:x15="http://schemas.microsoft.com/office/spreadsheetml/2010/11/main" uri="{DE250136-89BD-433C-8126-D09CA5730AF9}">
        <x15:connection id="e73d40b5-3ee4-490e-9ac0-c0303151f80e"/>
      </ext>
    </extLst>
  </connection>
  <connection id="2" xr16:uid="{1C97C984-69E7-4848-AF87-D98BC3ECA090}" name="Query - patients" description="Connection to the 'patients' query in the workbook." type="100" refreshedVersion="7" minRefreshableVersion="5">
    <extLst>
      <ext xmlns:x15="http://schemas.microsoft.com/office/spreadsheetml/2010/11/main" uri="{DE250136-89BD-433C-8126-D09CA5730AF9}">
        <x15:connection id="43273d9b-0e39-4315-b3bf-0e5d3dffdbca"/>
      </ext>
    </extLst>
  </connection>
  <connection id="3" xr16:uid="{3143163D-FFFA-4063-9DDC-A52620DCA36A}" name="Query - slots" description="Connection to the 'slots' query in the workbook." type="100" refreshedVersion="7" minRefreshableVersion="5">
    <extLst>
      <ext xmlns:x15="http://schemas.microsoft.com/office/spreadsheetml/2010/11/main" uri="{DE250136-89BD-433C-8126-D09CA5730AF9}">
        <x15:connection id="f3186d33-c0db-4d23-8229-6c8de323cf38"/>
      </ext>
    </extLst>
  </connection>
  <connection id="4" xr16:uid="{A3B6DA47-BCB2-4616-8660-A6E728AD94C4}"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<sst xmlns="http://schemas.openxmlformats.org/spreadsheetml/2006/main" count="78" uniqueCount="57">
  <si>
    <t>Grand Total</t>
  </si>
  <si>
    <t>Count of appointment_id</t>
  </si>
  <si>
    <t>status</t>
  </si>
  <si>
    <t>cancelled % KPI</t>
  </si>
  <si>
    <t>appointment_date (Quarter)</t>
  </si>
  <si>
    <t>appointment_date (Month)</t>
  </si>
  <si>
    <t>Qtr1</t>
  </si>
  <si>
    <t>Jan</t>
  </si>
  <si>
    <t>Feb</t>
  </si>
  <si>
    <t>Mar</t>
  </si>
  <si>
    <t>Qtr2</t>
  </si>
  <si>
    <t>Apr</t>
  </si>
  <si>
    <t>May</t>
  </si>
  <si>
    <t>Jun</t>
  </si>
  <si>
    <t>Qtr3</t>
  </si>
  <si>
    <t>Jul</t>
  </si>
  <si>
    <t>Aug</t>
  </si>
  <si>
    <t>Sep</t>
  </si>
  <si>
    <t>Qtr4</t>
  </si>
  <si>
    <t>Oct</t>
  </si>
  <si>
    <t>Nov</t>
  </si>
  <si>
    <t>Dec</t>
  </si>
  <si>
    <t>did_not_attend% KPI</t>
  </si>
  <si>
    <t>attended% KPI</t>
  </si>
  <si>
    <t>rescheduled KPI</t>
  </si>
  <si>
    <t>sex</t>
  </si>
  <si>
    <t>Female</t>
  </si>
  <si>
    <t>Male</t>
  </si>
  <si>
    <t>age_group</t>
  </si>
  <si>
    <t>15-19</t>
  </si>
  <si>
    <t>20-24</t>
  </si>
  <si>
    <t>25-29</t>
  </si>
  <si>
    <t>30-34</t>
  </si>
  <si>
    <t>35-39</t>
  </si>
  <si>
    <t>40-44</t>
  </si>
  <si>
    <t>45-49</t>
  </si>
  <si>
    <t>50-54</t>
  </si>
  <si>
    <t>55-59</t>
  </si>
  <si>
    <t>60-64</t>
  </si>
  <si>
    <t>65-69</t>
  </si>
  <si>
    <t>70-74</t>
  </si>
  <si>
    <t>75-79</t>
  </si>
  <si>
    <t>80-84</t>
  </si>
  <si>
    <t>85-89</t>
  </si>
  <si>
    <t>90+</t>
  </si>
  <si>
    <t>Count of status</t>
  </si>
  <si>
    <t>Count of slot_id</t>
  </si>
  <si>
    <t>Time_of_Day</t>
  </si>
  <si>
    <t>Afternoon</t>
  </si>
  <si>
    <t>Evening</t>
  </si>
  <si>
    <t>Morning</t>
  </si>
  <si>
    <t>Tota;_paitients KPI</t>
  </si>
  <si>
    <t>Attended</t>
  </si>
  <si>
    <t>Cancelled</t>
  </si>
  <si>
    <t>Did not Attend</t>
  </si>
  <si>
    <t>Rescheduled</t>
  </si>
  <si>
    <t>% of appointment_id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</si>
</sst>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11"/>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9" fontId="1" fillId="0" borderId="0" applyFont="0" applyFill="0" applyBorder="0" applyAlignment="0" applyProtection="0"/>
  </cellStyleXfs>
  <cellXfs count="8">
    <xf numFmtId="0" fontId="0" fillId="0" borderId="0" xfId="0"/>
    <xf numFmtId="0" fontId="0" fillId="0" borderId="0" xfId="0" pivotButton="1"/>
    <xf numFmtId="9" fontId="0" fillId="0" borderId="0" xfId="1" applyFont="1"/>
    <xf numFmtId="10" fontId="0" fillId="0" borderId="0" xfId="1" applyNumberFormat="1" applyFont="1"/>
    <xf numFmtId="3" fontId="0" fillId="0" borderId="0" xfId="0" applyNumberFormat="1"/>
    <xf numFmtId="10" fontId="0" fillId="0" borderId="0" xfId="0" applyNumberFormat="1"/>
    <xf numFmtId="1" fontId="0" fillId="0" borderId="0" xfId="0" applyNumberFormat="1"/>
    <xf numFmtId="0" fontId="0" fillId="0" borderId="0" xfId="0" applyNumberFormat="1"/>
  </cellXfs>
  <cellStyles count="2">
    <cellStyle name="Normal" xfId="0" builtinId="0"/>
    <cellStyle name="Percent" xfId="1" builtinId="5"/>
  </cellStyles>
  <dxfs count="10">
    <dxf>
      <numFmt numFmtId="1" formatCode="0"/>
    </dxf>
    <dxf>
      <numFmt numFmtId="14" formatCode="0.00%"/>
    </dxf>
    <dxf>
      <numFmt numFmtId="3" formatCode="#,##0"/>
    </dxf>
    <dxf>
      <numFmt numFmtId="3" formatCode="#,##0"/>
    </dxf>
    <dxf>
      <numFmt numFmtId="14" formatCode="0.00%"/>
    </dxf>
    <dxf>
      <numFmt numFmtId="1" formatCode="0"/>
    </dxf>
    <dxf>
      <font>
        <sz val="16"/>
      </font>
      <fill>
        <patternFill>
          <bgColor rgb="FFF6F0D7"/>
        </patternFill>
      </fill>
      <border diagonalUp="0" diagonalDown="0">
        <left/>
        <right/>
        <top/>
        <bottom/>
        <vertical/>
        <horizontal/>
      </border>
    </dxf>
    <dxf>
      <font>
        <b val="0"/>
        <i val="0"/>
        <sz val="9"/>
      </font>
      <fill>
        <patternFill>
          <fgColor rgb="FFC5D89D"/>
          <bgColor rgb="FFC5D89D"/>
        </patternFill>
      </fill>
      <border diagonalUp="0" diagonalDown="0">
        <left/>
        <right/>
        <top/>
        <bottom/>
        <vertical/>
        <horizontal/>
      </border>
    </dxf>
    <dxf>
      <font>
        <b/>
        <i val="0"/>
        <sz val="10"/>
        <color theme="0"/>
      </font>
      <fill>
        <patternFill>
          <bgColor theme="9" tint="-0.499984740745262"/>
        </patternFill>
      </fill>
      <border diagonalUp="0" diagonalDown="0">
        <left/>
        <right/>
        <top/>
        <bottom/>
        <vertical/>
        <horizontal/>
      </border>
    </dxf>
    <dxf>
      <font>
        <b/>
        <i val="0"/>
        <sz val="10"/>
        <color theme="0"/>
      </font>
      <fill>
        <patternFill>
          <bgColor theme="9" tint="-0.499984740745262"/>
        </patternFill>
      </fill>
      <border diagonalUp="0" diagonalDown="0">
        <left/>
        <right/>
        <top/>
        <bottom/>
        <vertical/>
        <horizontal/>
      </border>
    </dxf>
  </dxfs>
  <tableStyles count="3" defaultTableStyle="TableStyleMedium2" defaultPivotStyle="PivotStyleLight16">
    <tableStyle name="Slicer Style 1" pivot="0" table="0" count="6" xr9:uid="{AA153AC6-F244-47D8-BDFD-67EEC51D2A2E}">
      <tableStyleElement type="wholeTable" dxfId="9"/>
      <tableStyleElement type="headerRow" dxfId="8"/>
    </tableStyle>
    <tableStyle name="Slicer Style 2" pivot="0" table="0" count="5" xr9:uid="{672D2E86-4BD7-4F81-8EE7-44EF97027190}">
      <tableStyleElement type="wholeTable" dxfId="7"/>
    </tableStyle>
    <tableStyle name="Slicer Style 3" pivot="0" table="0" count="4" xr9:uid="{4ED93FB8-5190-4963-A5E6-FFD4AC060C62}">
      <tableStyleElement type="wholeTable" dxfId="6"/>
    </tableStyle>
  </tableStyles>
  <colors>
    <mruColors>
      <color rgb="FFF6F0D7"/>
      <color rgb="FFC5D89D"/>
      <color rgb="FF89986D"/>
      <color rgb="FFFFFFFF"/>
      <color rgb="FFA8BBA3"/>
      <color rgb="FF9CAB84"/>
      <color rgb="FF3BC1A8"/>
    </mruColors>
  </colors>
  <extLst>
    <ext xmlns:x14="http://schemas.microsoft.com/office/spreadsheetml/2009/9/main" uri="{46F421CA-312F-682f-3DD2-61675219B42D}">
      <x14:dxfs count="11">
        <dxf>
          <border diagonalUp="0" diagonalDown="0">
            <left/>
            <right/>
            <top/>
            <bottom/>
            <vertical/>
            <horizontal/>
          </border>
        </dxf>
        <dxf>
          <font>
            <b/>
            <i val="0"/>
            <sz val="16"/>
          </font>
          <fill>
            <patternFill>
              <bgColor rgb="FFF6F0D7"/>
            </patternFill>
          </fill>
          <border diagonalUp="0" diagonalDown="0">
            <left/>
            <right/>
            <top/>
            <bottom/>
            <vertical/>
            <horizontal/>
          </border>
        </dxf>
        <dxf>
          <font>
            <sz val="14"/>
          </font>
          <fill>
            <patternFill>
              <bgColor rgb="FFF6F0D7"/>
            </patternFill>
          </fill>
          <border diagonalUp="0" diagonalDown="0">
            <left/>
            <right/>
            <top/>
            <bottom/>
            <vertical/>
            <horizontal/>
          </border>
        </dxf>
        <dxf>
          <font>
            <sz val="10"/>
          </font>
          <fill>
            <patternFill>
              <bgColor theme="5" tint="0.79998168889431442"/>
            </patternFill>
          </fill>
          <border diagonalUp="0" diagonalDown="0">
            <left/>
            <right/>
            <top/>
            <bottom/>
            <vertical/>
            <horizontal/>
          </border>
        </dxf>
        <dxf>
          <font>
            <b/>
            <i val="0"/>
            <sz val="16"/>
          </font>
          <fill>
            <patternFill>
              <bgColor rgb="FFC5D89D"/>
            </patternFill>
          </fill>
          <border diagonalUp="0" diagonalDown="0">
            <left/>
            <right/>
            <top/>
            <bottom/>
            <vertical/>
            <horizontal/>
          </border>
        </dxf>
        <dxf>
          <font>
            <sz val="10"/>
          </font>
          <fill>
            <patternFill>
              <bgColor rgb="FFC5D89D"/>
            </patternFill>
          </fill>
          <border diagonalUp="0" diagonalDown="0">
            <left/>
            <right/>
            <top/>
            <bottom/>
            <vertical/>
            <horizontal/>
          </border>
        </dxf>
        <dxf>
          <font>
            <sz val="14"/>
          </font>
          <fill>
            <patternFill>
              <bgColor rgb="FFC5D89D"/>
            </patternFill>
          </fill>
          <border diagonalUp="0" diagonalDown="0">
            <left/>
            <right/>
            <top/>
            <bottom/>
            <vertical/>
            <horizontal/>
          </border>
        </dxf>
        <dxf>
          <font>
            <b/>
            <i val="0"/>
            <sz val="10"/>
            <color theme="0"/>
          </font>
          <fill>
            <patternFill>
              <bgColor theme="9" tint="-0.499984740745262"/>
            </patternFill>
          </fill>
          <border diagonalUp="0" diagonalDown="0">
            <left/>
            <right/>
            <top/>
            <bottom/>
            <vertical/>
            <horizontal/>
          </border>
        </dxf>
        <dxf>
          <font>
            <b/>
            <i val="0"/>
            <sz val="10"/>
          </font>
          <fill>
            <patternFill>
              <bgColor theme="8" tint="0.59996337778862885"/>
            </patternFill>
          </fill>
          <border diagonalUp="0" diagonalDown="0">
            <left/>
            <right/>
            <top/>
            <bottom/>
            <vertical/>
            <horizontal/>
          </border>
        </dxf>
        <dxf>
          <font>
            <b/>
            <i val="0"/>
            <sz val="10"/>
            <color auto="1"/>
          </font>
          <fill>
            <patternFill>
              <bgColor theme="9" tint="0.59996337778862885"/>
            </patternFill>
          </fill>
          <border diagonalUp="0" diagonalDown="0">
            <left/>
            <right/>
            <top/>
            <bottom/>
            <vertical/>
            <horizontal/>
          </border>
        </dxf>
        <dxf>
          <font>
            <b/>
            <i val="0"/>
            <sz val="10"/>
            <color theme="0"/>
          </font>
          <fill>
            <patternFill>
              <bgColor theme="9" tint="-0.499984740745262"/>
            </patternFill>
          </fill>
          <border diagonalUp="0" diagonalDown="0">
            <left/>
            <right/>
            <top/>
            <bottom/>
            <vertical/>
            <horizontal/>
          </border>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10"/>
            <x14:slicerStyleElement type="selectedItemWithData" dxfId="9"/>
            <x14:slicerStyleElement type="hoveredSelectedItemWithData" dxfId="8"/>
            <x14:slicerStyleElement type="hoveredSelectedItemWithNoData" dxfId="7"/>
          </x14:slicerStyleElements>
        </x14:slicerStyle>
        <x14:slicerStyle name="Slicer Style 2">
          <x14:slicerStyleElements>
            <x14:slicerStyleElement type="unselectedItemWithData" dxfId="6"/>
            <x14:slicerStyleElement type="unselectedItemWithNoData" dxfId="5"/>
            <x14:slicerStyleElement type="selectedItemWithData" dxfId="4"/>
            <x14:slicerStyleElement type="hoveredSelectedItemWithData" dxfId="3"/>
          </x14:slicerStyleElements>
        </x14:slicerStyle>
        <x14:slicerStyle name="Slicer Style 3">
          <x14:slicerStyleElements>
            <x14:slicerStyleElement type="unselectedItemWithData" dxfId="2"/>
            <x14:slicerStyleElement type="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alcChain" Target="calcChain.xml"/><Relationship Id="rId26" Type="http://schemas.openxmlformats.org/officeDocument/2006/relationships/customXml" Target="../customXml/item8.xml"/><Relationship Id="rId21" Type="http://schemas.openxmlformats.org/officeDocument/2006/relationships/customXml" Target="../customXml/item3.xml"/><Relationship Id="rId34" Type="http://schemas.openxmlformats.org/officeDocument/2006/relationships/customXml" Target="../customXml/item16.xml"/><Relationship Id="rId7" Type="http://schemas.openxmlformats.org/officeDocument/2006/relationships/pivotCacheDefinition" Target="pivotCache/pivotCacheDefinition5.xml"/><Relationship Id="rId12" Type="http://schemas.microsoft.com/office/2007/relationships/slicerCache" Target="slicerCaches/slicerCache2.xml"/><Relationship Id="rId17" Type="http://schemas.openxmlformats.org/officeDocument/2006/relationships/powerPivotData" Target="model/item.data"/><Relationship Id="rId25" Type="http://schemas.openxmlformats.org/officeDocument/2006/relationships/customXml" Target="../customXml/item7.xml"/><Relationship Id="rId33" Type="http://schemas.openxmlformats.org/officeDocument/2006/relationships/customXml" Target="../customXml/item15.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1.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5" Type="http://schemas.openxmlformats.org/officeDocument/2006/relationships/pivotCacheDefinition" Target="pivotCache/pivotCacheDefinition3.xml"/><Relationship Id="rId15" Type="http://schemas.openxmlformats.org/officeDocument/2006/relationships/styles" Target="style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8.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connections" Target="connections.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[Appointment Project.xlsx]Calculations!%_of_appointment_by_month</c:name>
    <c:fmtId val="5"/>
  </c:pivotSource>
  <c:chart>
    <c:autoTitleDeleted val="1"/>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89986D"/>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6"/>
            </a:solidFill>
            <a:round/>
          </a:ln>
          <a:effectLst/>
        </c:spPr>
        <c:marker>
          <c:symbol val="none"/>
        </c:marker>
      </c:pivotFmt>
      <c:pivotFmt>
        <c:idx val="18"/>
        <c:spPr>
          <a:ln w="28575" cap="rnd">
            <a:solidFill>
              <a:schemeClr val="accent6"/>
            </a:solidFill>
            <a:round/>
          </a:ln>
          <a:effectLst/>
        </c:spPr>
        <c:marker>
          <c:symbol val="none"/>
        </c:marker>
      </c:pivotFmt>
      <c:pivotFmt>
        <c:idx val="19"/>
        <c:spPr>
          <a:ln w="28575" cap="rnd">
            <a:solidFill>
              <a:schemeClr val="accent6"/>
            </a:solidFill>
            <a:round/>
          </a:ln>
          <a:effectLst/>
        </c:spPr>
        <c:marker>
          <c:symbol val="none"/>
        </c:marker>
      </c:pivotFmt>
      <c:pivotFmt>
        <c:idx val="20"/>
        <c:spPr>
          <a:ln w="28575" cap="rnd">
            <a:solidFill>
              <a:schemeClr val="accent6"/>
            </a:solidFill>
            <a:round/>
          </a:ln>
          <a:effectLst/>
        </c:spPr>
        <c:marker>
          <c:symbol val="none"/>
        </c:marker>
      </c:pivotFmt>
      <c:pivotFmt>
        <c:idx val="21"/>
        <c:spPr>
          <a:ln w="28575" cap="rnd">
            <a:solidFill>
              <a:schemeClr val="accent6"/>
            </a:solidFill>
            <a:round/>
          </a:ln>
          <a:effectLst/>
        </c:spPr>
        <c:marker>
          <c:symbol val="none"/>
        </c:marker>
      </c:pivotFmt>
      <c:pivotFmt>
        <c:idx val="22"/>
        <c:spPr>
          <a:ln w="28575" cap="rnd">
            <a:solidFill>
              <a:schemeClr val="accent6"/>
            </a:solidFill>
            <a:round/>
          </a:ln>
          <a:effectLst/>
        </c:spPr>
        <c:marker>
          <c:symbol val="none"/>
        </c:marker>
      </c:pivotFmt>
      <c:pivotFmt>
        <c:idx val="23"/>
        <c:spPr>
          <a:ln w="28575" cap="rnd">
            <a:solidFill>
              <a:schemeClr val="accent6"/>
            </a:solidFill>
            <a:round/>
          </a:ln>
          <a:effectLst/>
        </c:spPr>
        <c:marker>
          <c:symbol val="none"/>
        </c:marker>
      </c:pivotFmt>
      <c:pivotFmt>
        <c:idx val="24"/>
        <c:spPr>
          <a:ln w="28575" cap="rnd">
            <a:solidFill>
              <a:schemeClr val="accent6"/>
            </a:solidFill>
            <a:round/>
          </a:ln>
          <a:effectLst/>
        </c:spPr>
        <c:marker>
          <c:symbol val="none"/>
        </c:marker>
      </c:pivotFmt>
      <c:pivotFmt>
        <c:idx val="25"/>
        <c:spPr>
          <a:ln w="28575" cap="rnd">
            <a:solidFill>
              <a:schemeClr val="accent6"/>
            </a:solidFill>
            <a:round/>
          </a:ln>
          <a:effectLst/>
        </c:spPr>
        <c:marker>
          <c:symbol val="none"/>
        </c:marker>
      </c:pivotFmt>
      <c:pivotFmt>
        <c:idx val="26"/>
        <c:spPr>
          <a:ln w="28575" cap="rnd">
            <a:solidFill>
              <a:schemeClr val="accent6"/>
            </a:solidFill>
            <a:round/>
          </a:ln>
          <a:effectLst/>
        </c:spPr>
        <c:marker>
          <c:symbol val="none"/>
        </c:marker>
      </c:pivotFmt>
      <c:pivotFmt>
        <c:idx val="27"/>
        <c:spPr>
          <a:ln w="28575" cap="rnd">
            <a:solidFill>
              <a:schemeClr val="accent6"/>
            </a:solidFill>
            <a:round/>
          </a:ln>
          <a:effectLst/>
        </c:spPr>
        <c:marker>
          <c:symbol val="none"/>
        </c:marker>
      </c:pivotFmt>
      <c:pivotFmt>
        <c:idx val="28"/>
        <c:spPr>
          <a:ln w="28575" cap="rnd">
            <a:solidFill>
              <a:schemeClr val="accent6"/>
            </a:solidFill>
            <a:round/>
          </a:ln>
          <a:effectLst/>
        </c:spPr>
        <c:marker>
          <c:symbol val="none"/>
        </c:marker>
      </c:pivotFmt>
      <c:pivotFmt>
        <c:idx val="29"/>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ln w="28575" cap="rnd">
            <a:solidFill>
              <a:schemeClr val="accent6"/>
            </a:solidFill>
            <a:round/>
          </a:ln>
          <a:effectLst/>
        </c:spPr>
        <c:marker>
          <c:symbol val="none"/>
        </c:marker>
      </c:pivotFmt>
      <c:pivotFmt>
        <c:idx val="44"/>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ln w="28575" cap="rnd">
            <a:solidFill>
              <a:schemeClr val="accent6"/>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3805364858640574E-2"/>
          <c:y val="0.11219118204775409"/>
          <c:w val="0.89722534683164601"/>
          <c:h val="0.76977221668261853"/>
        </c:manualLayout>
      </c:layout>
      <c:lineChart>
        <c:grouping val="standard"/>
        <c:varyColors val="0"/>
        <c:ser>
          <c:idx val="0"/>
          <c:order val="0"/>
          <c:tx>
            <c:strRef>
              <c:f>Calculations!$E$29</c:f>
              <c:strCache>
                <c:ptCount val="1"/>
                <c:pt idx="0">
                  <c:v>Total</c:v>
                </c:pt>
              </c:strCache>
            </c:strRef>
          </c:tx>
          <c:spPr>
            <a:ln w="28575" cap="rnd">
              <a:solidFill>
                <a:schemeClr val="accent6"/>
              </a:solidFill>
              <a:round/>
            </a:ln>
            <a:effectLst/>
          </c:spPr>
          <c:marker>
            <c:symbol val="none"/>
          </c:marker>
          <c:cat>
            <c:strRef>
              <c:f>Calculations!$D$30:$D$42</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Calculations!$E$30:$E$42</c:f>
              <c:numCache>
                <c:formatCode>General</c:formatCode>
                <c:ptCount val="12"/>
                <c:pt idx="0">
                  <c:v>7394</c:v>
                </c:pt>
                <c:pt idx="1">
                  <c:v>6715</c:v>
                </c:pt>
                <c:pt idx="2">
                  <c:v>7386</c:v>
                </c:pt>
                <c:pt idx="3">
                  <c:v>7065</c:v>
                </c:pt>
                <c:pt idx="4">
                  <c:v>7384</c:v>
                </c:pt>
                <c:pt idx="5">
                  <c:v>7160</c:v>
                </c:pt>
                <c:pt idx="6">
                  <c:v>7277</c:v>
                </c:pt>
                <c:pt idx="7">
                  <c:v>7385</c:v>
                </c:pt>
                <c:pt idx="8">
                  <c:v>7085</c:v>
                </c:pt>
                <c:pt idx="9">
                  <c:v>7347</c:v>
                </c:pt>
                <c:pt idx="10">
                  <c:v>7173</c:v>
                </c:pt>
                <c:pt idx="11">
                  <c:v>6661</c:v>
                </c:pt>
              </c:numCache>
            </c:numRef>
          </c:val>
          <c:smooth val="0"/>
          <c:extLst>
            <c:ext xmlns:c16="http://schemas.microsoft.com/office/drawing/2014/chart" uri="{C3380CC4-5D6E-409C-BE32-E72D297353CC}">
              <c16:uniqueId val="{00000023-7D31-4045-B0B0-392F8A7FD489}"/>
            </c:ext>
          </c:extLst>
        </c:ser>
        <c:dLbls>
          <c:showLegendKey val="0"/>
          <c:showVal val="0"/>
          <c:showCatName val="0"/>
          <c:showSerName val="0"/>
          <c:showPercent val="0"/>
          <c:showBubbleSize val="0"/>
        </c:dLbls>
        <c:smooth val="0"/>
        <c:axId val="727963648"/>
        <c:axId val="676982640"/>
      </c:lineChart>
      <c:catAx>
        <c:axId val="7279636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76982640"/>
        <c:crosses val="autoZero"/>
        <c:auto val="1"/>
        <c:lblAlgn val="ctr"/>
        <c:lblOffset val="100"/>
        <c:noMultiLvlLbl val="0"/>
      </c:catAx>
      <c:valAx>
        <c:axId val="676982640"/>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72796364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[Appointment Project.xlsx]Calculations!slot_by_quarter</c:name>
    <c:fmtId val="4"/>
  </c:pivotSource>
  <c:chart>
    <c:autoTitleDeleted val="1"/>
    <c:pivotFmts>
      <c:pivotFmt>
        <c:idx val="0"/>
        <c:spPr>
          <a:solidFill>
            <a:schemeClr val="accent6">
              <a:lumMod val="60000"/>
              <a:lumOff val="40000"/>
            </a:schemeClr>
          </a:solidFill>
          <a:ln>
            <a:noFill/>
          </a:ln>
          <a:effectLst/>
        </c:spPr>
        <c:marker>
          <c:symbol val="none"/>
        </c:marker>
      </c:pivotFmt>
      <c:pivotFmt>
        <c:idx val="1"/>
        <c:spPr>
          <a:solidFill>
            <a:schemeClr val="accent6">
              <a:lumMod val="60000"/>
              <a:lumOff val="40000"/>
            </a:schemeClr>
          </a:solidFill>
          <a:ln>
            <a:noFill/>
          </a:ln>
          <a:effectLst/>
        </c:spPr>
        <c:marker>
          <c:symbol val="none"/>
        </c:marker>
      </c:pivotFmt>
      <c:pivotFmt>
        <c:idx val="2"/>
        <c:spPr>
          <a:solidFill>
            <a:schemeClr val="accent6">
              <a:lumMod val="60000"/>
              <a:lumOff val="40000"/>
              <a:alpha val="7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8998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705874387867131"/>
          <c:y val="5.1257516691689459E-2"/>
          <c:w val="0.86486351706036746"/>
          <c:h val="0.82745498805196926"/>
        </c:manualLayout>
      </c:layout>
      <c:barChart>
        <c:barDir val="col"/>
        <c:grouping val="clustered"/>
        <c:varyColors val="0"/>
        <c:ser>
          <c:idx val="0"/>
          <c:order val="0"/>
          <c:tx>
            <c:strRef>
              <c:f>Calculations!$E$21</c:f>
              <c:strCache>
                <c:ptCount val="1"/>
                <c:pt idx="0">
                  <c:v>Total</c:v>
                </c:pt>
              </c:strCache>
            </c:strRef>
          </c:tx>
          <c:spPr>
            <a:solidFill>
              <a:srgbClr val="89986D"/>
            </a:solidFill>
            <a:ln>
              <a:noFill/>
            </a:ln>
            <a:effectLst/>
          </c:spPr>
          <c:invertIfNegative val="0"/>
          <c:cat>
            <c:strRef>
              <c:f>Calculations!$D$22:$D$26</c:f>
              <c:strCache>
                <c:ptCount val="4"/>
                <c:pt idx="0">
                  <c:v>Qtr1</c:v>
                </c:pt>
                <c:pt idx="1">
                  <c:v>Qtr2</c:v>
                </c:pt>
                <c:pt idx="2">
                  <c:v>Qtr3</c:v>
                </c:pt>
                <c:pt idx="3">
                  <c:v>Qtr4</c:v>
                </c:pt>
              </c:strCache>
            </c:strRef>
          </c:cat>
          <c:val>
            <c:numRef>
              <c:f>Calculations!$E$22:$E$26</c:f>
              <c:numCache>
                <c:formatCode>General</c:formatCode>
                <c:ptCount val="4"/>
                <c:pt idx="0">
                  <c:v>21495</c:v>
                </c:pt>
                <c:pt idx="1">
                  <c:v>21609</c:v>
                </c:pt>
                <c:pt idx="2">
                  <c:v>21747</c:v>
                </c:pt>
                <c:pt idx="3">
                  <c:v>21181</c:v>
                </c:pt>
              </c:numCache>
            </c:numRef>
          </c:val>
          <c:extLst>
            <c:ext xmlns:c16="http://schemas.microsoft.com/office/drawing/2014/chart" uri="{C3380CC4-5D6E-409C-BE32-E72D297353CC}">
              <c16:uniqueId val="{00000000-8EC8-43B6-97EF-7F7BC0AECAA1}"/>
            </c:ext>
          </c:extLst>
        </c:ser>
        <c:dLbls>
          <c:showLegendKey val="0"/>
          <c:showVal val="0"/>
          <c:showCatName val="0"/>
          <c:showSerName val="0"/>
          <c:showPercent val="0"/>
          <c:showBubbleSize val="0"/>
        </c:dLbls>
        <c:gapWidth val="219"/>
        <c:overlap val="-27"/>
        <c:axId val="501931104"/>
        <c:axId val="643859776"/>
      </c:barChart>
      <c:catAx>
        <c:axId val="501931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43859776"/>
        <c:crosses val="autoZero"/>
        <c:auto val="1"/>
        <c:lblAlgn val="ctr"/>
        <c:lblOffset val="100"/>
        <c:noMultiLvlLbl val="0"/>
      </c:catAx>
      <c:valAx>
        <c:axId val="643859776"/>
        <c:scaling>
          <c:orientation val="minMax"/>
        </c:scaling>
        <c:delete val="0"/>
        <c:axPos val="l"/>
        <c:majorGridlines>
          <c:spPr>
            <a:ln w="9525" cap="flat" cmpd="sng" algn="ctr">
              <a:solidFill>
                <a:schemeClr val="accent6">
                  <a:lumMod val="60000"/>
                  <a:lumOff val="40000"/>
                  <a:alpha val="16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5019311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[Appointment Project.xlsx]Calculations!status_by_sex</c:name>
    <c:fmtId val="3"/>
  </c:pivotSource>
  <c:chart>
    <c:autoTitleDeleted val="0"/>
    <c:pivotFmts>
      <c:pivotFmt>
        <c:idx val="0"/>
        <c:spPr>
          <a:solidFill>
            <a:schemeClr val="accent6">
              <a:lumMod val="50000"/>
            </a:schemeClr>
          </a:solidFill>
          <a:ln>
            <a:noFill/>
          </a:ln>
          <a:effectLst/>
        </c:spPr>
        <c:marker>
          <c:symbol val="none"/>
        </c:marker>
      </c:pivotFmt>
      <c:pivotFmt>
        <c:idx val="1"/>
        <c:spPr>
          <a:solidFill>
            <a:schemeClr val="accent6">
              <a:lumMod val="75000"/>
            </a:schemeClr>
          </a:solidFill>
          <a:ln>
            <a:noFill/>
          </a:ln>
          <a:effectLst/>
        </c:spPr>
        <c:marker>
          <c:symbol val="none"/>
        </c:marker>
      </c:pivotFmt>
      <c:pivotFmt>
        <c:idx val="2"/>
        <c:spPr>
          <a:solidFill>
            <a:schemeClr val="accent6">
              <a:lumMod val="60000"/>
              <a:lumOff val="40000"/>
            </a:schemeClr>
          </a:solidFill>
          <a:ln>
            <a:noFill/>
          </a:ln>
          <a:effectLst/>
        </c:spPr>
        <c:marker>
          <c:symbol val="none"/>
        </c:marker>
      </c:pivotFmt>
      <c:pivotFmt>
        <c:idx val="3"/>
        <c:spPr>
          <a:solidFill>
            <a:schemeClr val="accent6">
              <a:lumMod val="40000"/>
              <a:lumOff val="60000"/>
            </a:schemeClr>
          </a:solidFill>
          <a:ln>
            <a:noFill/>
          </a:ln>
          <a:effectLst/>
        </c:spPr>
        <c:marker>
          <c:symbol val="none"/>
        </c:marker>
      </c:pivotFmt>
      <c:pivotFmt>
        <c:idx val="4"/>
        <c:spPr>
          <a:solidFill>
            <a:schemeClr val="accent6">
              <a:lumMod val="50000"/>
            </a:schemeClr>
          </a:solidFill>
          <a:ln>
            <a:noFill/>
          </a:ln>
          <a:effectLst/>
        </c:spPr>
        <c:marker>
          <c:symbol val="none"/>
        </c:marker>
      </c:pivotFmt>
      <c:pivotFmt>
        <c:idx val="5"/>
        <c:spPr>
          <a:solidFill>
            <a:schemeClr val="accent6">
              <a:lumMod val="75000"/>
            </a:schemeClr>
          </a:solidFill>
          <a:ln>
            <a:noFill/>
          </a:ln>
          <a:effectLst/>
        </c:spPr>
        <c:marker>
          <c:symbol val="none"/>
        </c:marker>
      </c:pivotFmt>
      <c:pivotFmt>
        <c:idx val="6"/>
        <c:spPr>
          <a:solidFill>
            <a:schemeClr val="accent6">
              <a:lumMod val="60000"/>
              <a:lumOff val="40000"/>
            </a:schemeClr>
          </a:solidFill>
          <a:ln>
            <a:noFill/>
          </a:ln>
          <a:effectLst/>
        </c:spPr>
        <c:marker>
          <c:symbol val="none"/>
        </c:marker>
      </c:pivotFmt>
      <c:pivotFmt>
        <c:idx val="7"/>
        <c:spPr>
          <a:solidFill>
            <a:schemeClr val="accent6">
              <a:lumMod val="40000"/>
              <a:lumOff val="60000"/>
            </a:schemeClr>
          </a:solidFill>
          <a:ln>
            <a:noFill/>
          </a:ln>
          <a:effectLst/>
        </c:spPr>
        <c:marker>
          <c:symbol val="none"/>
        </c:marker>
      </c:pivotFmt>
      <c:pivotFmt>
        <c:idx val="8"/>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lumMod val="75000"/>
              <a:alpha val="3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6">
              <a:lumMod val="40000"/>
              <a:lumOff val="60000"/>
              <a:alpha val="2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8998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9CAB8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rgbClr val="C5D89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6">
              <a:lumMod val="40000"/>
              <a:lumOff val="60000"/>
              <a:alpha val="2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8998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rgbClr val="C5D89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A8BBA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9157483362334747E-2"/>
          <c:y val="0.14351851851851852"/>
          <c:w val="0.91304858738973305"/>
          <c:h val="0.70065754629833288"/>
        </c:manualLayout>
      </c:layout>
      <c:barChart>
        <c:barDir val="col"/>
        <c:grouping val="clustered"/>
        <c:varyColors val="0"/>
        <c:ser>
          <c:idx val="0"/>
          <c:order val="0"/>
          <c:tx>
            <c:strRef>
              <c:f>Calculations!$E$13:$E$14</c:f>
              <c:strCache>
                <c:ptCount val="1"/>
                <c:pt idx="0">
                  <c:v>Attended</c:v>
                </c:pt>
              </c:strCache>
            </c:strRef>
          </c:tx>
          <c:spPr>
            <a:solidFill>
              <a:srgbClr val="89986D"/>
            </a:solidFill>
            <a:ln>
              <a:noFill/>
            </a:ln>
            <a:effectLst/>
          </c:spPr>
          <c:invertIfNegative val="0"/>
          <c:cat>
            <c:strRef>
              <c:f>Calculations!$D$15:$D$17</c:f>
              <c:strCache>
                <c:ptCount val="2"/>
                <c:pt idx="0">
                  <c:v>Female</c:v>
                </c:pt>
                <c:pt idx="1">
                  <c:v>Male</c:v>
                </c:pt>
              </c:strCache>
            </c:strRef>
          </c:cat>
          <c:val>
            <c:numRef>
              <c:f>Calculations!$E$15:$E$17</c:f>
              <c:numCache>
                <c:formatCode>General</c:formatCode>
                <c:ptCount val="2"/>
                <c:pt idx="0">
                  <c:v>51096</c:v>
                </c:pt>
                <c:pt idx="1">
                  <c:v>34936</c:v>
                </c:pt>
              </c:numCache>
            </c:numRef>
          </c:val>
          <c:extLst>
            <c:ext xmlns:c16="http://schemas.microsoft.com/office/drawing/2014/chart" uri="{C3380CC4-5D6E-409C-BE32-E72D297353CC}">
              <c16:uniqueId val="{00000000-5783-4F2B-85F6-D23E90E4A2FB}"/>
            </c:ext>
          </c:extLst>
        </c:ser>
        <c:ser>
          <c:idx val="1"/>
          <c:order val="1"/>
          <c:tx>
            <c:strRef>
              <c:f>Calculations!$F$13:$F$14</c:f>
              <c:strCache>
                <c:ptCount val="1"/>
                <c:pt idx="0">
                  <c:v>Cancelled</c:v>
                </c:pt>
              </c:strCache>
            </c:strRef>
          </c:tx>
          <c:spPr>
            <a:solidFill>
              <a:srgbClr val="C5D89D"/>
            </a:solidFill>
            <a:ln>
              <a:noFill/>
            </a:ln>
            <a:effectLst/>
          </c:spPr>
          <c:invertIfNegative val="0"/>
          <c:cat>
            <c:strRef>
              <c:f>Calculations!$D$15:$D$17</c:f>
              <c:strCache>
                <c:ptCount val="2"/>
                <c:pt idx="0">
                  <c:v>Female</c:v>
                </c:pt>
                <c:pt idx="1">
                  <c:v>Male</c:v>
                </c:pt>
              </c:strCache>
            </c:strRef>
          </c:cat>
          <c:val>
            <c:numRef>
              <c:f>Calculations!$F$15:$F$17</c:f>
              <c:numCache>
                <c:formatCode>General</c:formatCode>
                <c:ptCount val="2"/>
                <c:pt idx="0">
                  <c:v>10721</c:v>
                </c:pt>
                <c:pt idx="1">
                  <c:v>7533</c:v>
                </c:pt>
              </c:numCache>
            </c:numRef>
          </c:val>
          <c:extLst>
            <c:ext xmlns:c16="http://schemas.microsoft.com/office/drawing/2014/chart" uri="{C3380CC4-5D6E-409C-BE32-E72D297353CC}">
              <c16:uniqueId val="{00000001-A735-49EB-89C5-4D8883A8A151}"/>
            </c:ext>
          </c:extLst>
        </c:ser>
        <c:ser>
          <c:idx val="2"/>
          <c:order val="2"/>
          <c:tx>
            <c:strRef>
              <c:f>Calculations!$G$13:$G$14</c:f>
              <c:strCache>
                <c:ptCount val="1"/>
                <c:pt idx="0">
                  <c:v>Did not Attend</c:v>
                </c:pt>
              </c:strCache>
            </c:strRef>
          </c:tx>
          <c:spPr>
            <a:solidFill>
              <a:schemeClr val="accent6">
                <a:lumMod val="60000"/>
                <a:lumOff val="40000"/>
              </a:schemeClr>
            </a:solidFill>
            <a:ln>
              <a:noFill/>
            </a:ln>
            <a:effectLst/>
          </c:spPr>
          <c:invertIfNegative val="0"/>
          <c:cat>
            <c:strRef>
              <c:f>Calculations!$D$15:$D$17</c:f>
              <c:strCache>
                <c:ptCount val="2"/>
                <c:pt idx="0">
                  <c:v>Female</c:v>
                </c:pt>
                <c:pt idx="1">
                  <c:v>Male</c:v>
                </c:pt>
              </c:strCache>
            </c:strRef>
          </c:cat>
          <c:val>
            <c:numRef>
              <c:f>Calculations!$G$15:$G$17</c:f>
              <c:numCache>
                <c:formatCode>General</c:formatCode>
                <c:ptCount val="2"/>
                <c:pt idx="0">
                  <c:v>3900</c:v>
                </c:pt>
                <c:pt idx="1">
                  <c:v>2715</c:v>
                </c:pt>
              </c:numCache>
            </c:numRef>
          </c:val>
          <c:extLst>
            <c:ext xmlns:c16="http://schemas.microsoft.com/office/drawing/2014/chart" uri="{C3380CC4-5D6E-409C-BE32-E72D297353CC}">
              <c16:uniqueId val="{00000002-A735-49EB-89C5-4D8883A8A151}"/>
            </c:ext>
          </c:extLst>
        </c:ser>
        <c:ser>
          <c:idx val="3"/>
          <c:order val="3"/>
          <c:tx>
            <c:strRef>
              <c:f>Calculations!$H$13:$H$14</c:f>
              <c:strCache>
                <c:ptCount val="1"/>
                <c:pt idx="0">
                  <c:v>Rescheduled</c:v>
                </c:pt>
              </c:strCache>
            </c:strRef>
          </c:tx>
          <c:spPr>
            <a:solidFill>
              <a:srgbClr val="A8BBA3"/>
            </a:solidFill>
            <a:ln>
              <a:noFill/>
            </a:ln>
            <a:effectLst/>
          </c:spPr>
          <c:invertIfNegative val="0"/>
          <c:cat>
            <c:strRef>
              <c:f>Calculations!$D$15:$D$17</c:f>
              <c:strCache>
                <c:ptCount val="2"/>
                <c:pt idx="0">
                  <c:v>Female</c:v>
                </c:pt>
                <c:pt idx="1">
                  <c:v>Male</c:v>
                </c:pt>
              </c:strCache>
            </c:strRef>
          </c:cat>
          <c:val>
            <c:numRef>
              <c:f>Calculations!$H$15:$H$17</c:f>
              <c:numCache>
                <c:formatCode>General</c:formatCode>
                <c:ptCount val="2"/>
                <c:pt idx="0">
                  <c:v>83</c:v>
                </c:pt>
                <c:pt idx="1">
                  <c:v>58</c:v>
                </c:pt>
              </c:numCache>
            </c:numRef>
          </c:val>
          <c:extLst>
            <c:ext xmlns:c16="http://schemas.microsoft.com/office/drawing/2014/chart" uri="{C3380CC4-5D6E-409C-BE32-E72D297353CC}">
              <c16:uniqueId val="{00000003-A735-49EB-89C5-4D8883A8A151}"/>
            </c:ext>
          </c:extLst>
        </c:ser>
        <c:dLbls>
          <c:showLegendKey val="0"/>
          <c:showVal val="0"/>
          <c:showCatName val="0"/>
          <c:showSerName val="0"/>
          <c:showPercent val="0"/>
          <c:showBubbleSize val="0"/>
        </c:dLbls>
        <c:gapWidth val="219"/>
        <c:overlap val="-27"/>
        <c:axId val="690221856"/>
        <c:axId val="676990128"/>
      </c:barChart>
      <c:catAx>
        <c:axId val="6902218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76990128"/>
        <c:crosses val="autoZero"/>
        <c:auto val="1"/>
        <c:lblAlgn val="ctr"/>
        <c:lblOffset val="100"/>
        <c:noMultiLvlLbl val="0"/>
      </c:catAx>
      <c:valAx>
        <c:axId val="676990128"/>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90221856"/>
        <c:crosses val="autoZero"/>
        <c:crossBetween val="between"/>
      </c:valAx>
      <c:spPr>
        <a:noFill/>
        <a:ln>
          <a:noFill/>
        </a:ln>
        <a:effectLst/>
      </c:spPr>
    </c:plotArea>
    <c:legend>
      <c:legendPos val="r"/>
      <c:layout>
        <c:manualLayout>
          <c:xMode val="edge"/>
          <c:yMode val="edge"/>
          <c:x val="0.48119747289789772"/>
          <c:y val="5.7859532915883654E-3"/>
          <c:w val="0.4791338806211482"/>
          <c:h val="0.14763932854213468"/>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[Appointment Project.xlsx]Calculations!monthly_appointment</c:name>
    <c:fmtId val="3"/>
  </c:pivotSource>
  <c:chart>
    <c:autoTitleDeleted val="1"/>
    <c:pivotFmts>
      <c:pivotFmt>
        <c:idx val="0"/>
        <c:spPr>
          <a:solidFill>
            <a:schemeClr val="accent6">
              <a:lumMod val="75000"/>
              <a:alpha val="50000"/>
            </a:schemeClr>
          </a:solidFill>
          <a:ln>
            <a:noFill/>
          </a:ln>
          <a:effectLst/>
        </c:spPr>
        <c:marker>
          <c:symbol val="none"/>
        </c:marker>
      </c:pivotFmt>
      <c:pivotFmt>
        <c:idx val="1"/>
        <c:spPr>
          <a:solidFill>
            <a:schemeClr val="accent6">
              <a:lumMod val="75000"/>
              <a:alpha val="50000"/>
            </a:schemeClr>
          </a:solidFill>
          <a:ln>
            <a:noFill/>
          </a:ln>
          <a:effectLst/>
        </c:spPr>
        <c:marker>
          <c:symbol val="none"/>
        </c:marker>
      </c:pivotFmt>
      <c:pivotFmt>
        <c:idx val="2"/>
        <c:spPr>
          <a:solidFill>
            <a:schemeClr val="accent6">
              <a:lumMod val="60000"/>
              <a:lumOff val="40000"/>
              <a:alpha val="7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8998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6298221281755191E-2"/>
          <c:y val="9.1779367304857598E-2"/>
          <c:w val="0.91611233195318209"/>
          <c:h val="0.77410596159702894"/>
        </c:manualLayout>
      </c:layout>
      <c:barChart>
        <c:barDir val="col"/>
        <c:grouping val="clustered"/>
        <c:varyColors val="0"/>
        <c:ser>
          <c:idx val="0"/>
          <c:order val="0"/>
          <c:tx>
            <c:strRef>
              <c:f>Calculations!$B$11</c:f>
              <c:strCache>
                <c:ptCount val="1"/>
                <c:pt idx="0">
                  <c:v>Total</c:v>
                </c:pt>
              </c:strCache>
            </c:strRef>
          </c:tx>
          <c:spPr>
            <a:solidFill>
              <a:srgbClr val="89986D"/>
            </a:solidFill>
            <a:ln>
              <a:noFill/>
            </a:ln>
            <a:effectLst/>
          </c:spPr>
          <c:invertIfNegative val="0"/>
          <c:cat>
            <c:strRef>
              <c:f>Calculations!$A$12:$A$15</c:f>
              <c:strCache>
                <c:ptCount val="3"/>
                <c:pt idx="0">
                  <c:v>Afternoon</c:v>
                </c:pt>
                <c:pt idx="1">
                  <c:v>Morning</c:v>
                </c:pt>
                <c:pt idx="2">
                  <c:v>Evening</c:v>
                </c:pt>
              </c:strCache>
            </c:strRef>
          </c:cat>
          <c:val>
            <c:numRef>
              <c:f>Calculations!$B$12:$B$15</c:f>
              <c:numCache>
                <c:formatCode>General</c:formatCode>
                <c:ptCount val="3"/>
                <c:pt idx="0">
                  <c:v>36547</c:v>
                </c:pt>
                <c:pt idx="1">
                  <c:v>34388</c:v>
                </c:pt>
                <c:pt idx="2">
                  <c:v>15097</c:v>
                </c:pt>
              </c:numCache>
            </c:numRef>
          </c:val>
          <c:extLst>
            <c:ext xmlns:c16="http://schemas.microsoft.com/office/drawing/2014/chart" uri="{C3380CC4-5D6E-409C-BE32-E72D297353CC}">
              <c16:uniqueId val="{00000000-FCA5-4E4F-A83C-EC79AE4C8EBD}"/>
            </c:ext>
          </c:extLst>
        </c:ser>
        <c:dLbls>
          <c:showLegendKey val="0"/>
          <c:showVal val="0"/>
          <c:showCatName val="0"/>
          <c:showSerName val="0"/>
          <c:showPercent val="0"/>
          <c:showBubbleSize val="0"/>
        </c:dLbls>
        <c:gapWidth val="219"/>
        <c:overlap val="-27"/>
        <c:axId val="657898704"/>
        <c:axId val="674886128"/>
      </c:barChart>
      <c:catAx>
        <c:axId val="65789870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74886128"/>
        <c:crosses val="autoZero"/>
        <c:auto val="1"/>
        <c:lblAlgn val="ctr"/>
        <c:lblOffset val="100"/>
        <c:noMultiLvlLbl val="0"/>
      </c:catAx>
      <c:valAx>
        <c:axId val="674886128"/>
        <c:scaling>
          <c:orientation val="minMax"/>
        </c:scaling>
        <c:delete val="0"/>
        <c:axPos val="l"/>
        <c:majorGridlines>
          <c:spPr>
            <a:ln w="0" cap="flat" cmpd="sng" algn="ctr">
              <a:solidFill>
                <a:schemeClr val="bg1">
                  <a:alpha val="11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57898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[Appointment Project.xlsx]Calculations!status%_by_age_group</c:name>
    <c:fmtId val="4"/>
  </c:pivotSource>
  <c:chart>
    <c:autoTitleDeleted val="1"/>
    <c:pivotFmts>
      <c:pivotFmt>
        <c:idx val="0"/>
        <c:spPr>
          <a:solidFill>
            <a:schemeClr val="accent1"/>
          </a:solidFill>
          <a:ln>
            <a:noFill/>
          </a:ln>
          <a:effectLst/>
        </c:spPr>
        <c:marker>
          <c:symbol val="none"/>
        </c:marker>
      </c:pivotFmt>
      <c:pivotFmt>
        <c:idx val="1"/>
        <c:spPr>
          <a:solidFill>
            <a:schemeClr val="accent6">
              <a:lumMod val="60000"/>
              <a:lumOff val="40000"/>
            </a:schemeClr>
          </a:solidFill>
          <a:ln>
            <a:noFill/>
          </a:ln>
          <a:effectLst/>
        </c:spPr>
        <c:marker>
          <c:symbol val="none"/>
        </c:marker>
      </c:pivotFmt>
      <c:pivotFmt>
        <c:idx val="2"/>
        <c:spPr>
          <a:solidFill>
            <a:schemeClr val="accent6">
              <a:lumMod val="60000"/>
              <a:lumOff val="40000"/>
            </a:schemeClr>
          </a:solidFill>
          <a:ln>
            <a:noFill/>
          </a:ln>
          <a:effectLst/>
        </c:spPr>
        <c:marker>
          <c:symbol val="none"/>
        </c:marker>
      </c:pivotFmt>
      <c:pivotFmt>
        <c:idx val="3"/>
        <c:spPr>
          <a:solidFill>
            <a:schemeClr val="accent6">
              <a:lumMod val="60000"/>
              <a:lumOff val="40000"/>
              <a:alpha val="7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89986D"/>
          </a:solidFill>
          <a:ln>
            <a:solidFill>
              <a:srgbClr val="89986D"/>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263967791600282E-2"/>
          <c:y val="0.15716096324461343"/>
          <c:w val="0.90877027106769437"/>
          <c:h val="0.66627865433170663"/>
        </c:manualLayout>
      </c:layout>
      <c:barChart>
        <c:barDir val="col"/>
        <c:grouping val="clustered"/>
        <c:varyColors val="0"/>
        <c:ser>
          <c:idx val="0"/>
          <c:order val="0"/>
          <c:tx>
            <c:strRef>
              <c:f>Calculations!$B$21</c:f>
              <c:strCache>
                <c:ptCount val="1"/>
                <c:pt idx="0">
                  <c:v>Total</c:v>
                </c:pt>
              </c:strCache>
            </c:strRef>
          </c:tx>
          <c:spPr>
            <a:solidFill>
              <a:srgbClr val="89986D"/>
            </a:solidFill>
            <a:ln>
              <a:solidFill>
                <a:srgbClr val="89986D"/>
              </a:solidFill>
            </a:ln>
            <a:effectLst/>
          </c:spPr>
          <c:invertIfNegative val="0"/>
          <c:cat>
            <c:strRef>
              <c:f>Calculations!$A$22:$A$38</c:f>
              <c:strCache>
                <c:ptCount val="16"/>
                <c:pt idx="0">
                  <c:v>15-19</c:v>
                </c:pt>
                <c:pt idx="1">
                  <c:v>20-24</c:v>
                </c:pt>
                <c:pt idx="2">
                  <c:v>25-29</c:v>
                </c:pt>
                <c:pt idx="3">
                  <c:v>30-34</c:v>
                </c:pt>
                <c:pt idx="4">
                  <c:v>35-39</c:v>
                </c:pt>
                <c:pt idx="5">
                  <c:v>40-44</c:v>
                </c:pt>
                <c:pt idx="6">
                  <c:v>45-49</c:v>
                </c:pt>
                <c:pt idx="7">
                  <c:v>50-54</c:v>
                </c:pt>
                <c:pt idx="8">
                  <c:v>55-59</c:v>
                </c:pt>
                <c:pt idx="9">
                  <c:v>60-64</c:v>
                </c:pt>
                <c:pt idx="10">
                  <c:v>65-69</c:v>
                </c:pt>
                <c:pt idx="11">
                  <c:v>70-74</c:v>
                </c:pt>
                <c:pt idx="12">
                  <c:v>75-79</c:v>
                </c:pt>
                <c:pt idx="13">
                  <c:v>80-84</c:v>
                </c:pt>
                <c:pt idx="14">
                  <c:v>85-89</c:v>
                </c:pt>
                <c:pt idx="15">
                  <c:v>90+</c:v>
                </c:pt>
              </c:strCache>
            </c:strRef>
          </c:cat>
          <c:val>
            <c:numRef>
              <c:f>Calculations!$B$22:$B$38</c:f>
              <c:numCache>
                <c:formatCode>General</c:formatCode>
                <c:ptCount val="16"/>
                <c:pt idx="0">
                  <c:v>1866</c:v>
                </c:pt>
                <c:pt idx="1">
                  <c:v>3024</c:v>
                </c:pt>
                <c:pt idx="2">
                  <c:v>4584</c:v>
                </c:pt>
                <c:pt idx="3">
                  <c:v>5810</c:v>
                </c:pt>
                <c:pt idx="4">
                  <c:v>5708</c:v>
                </c:pt>
                <c:pt idx="5">
                  <c:v>4908</c:v>
                </c:pt>
                <c:pt idx="6">
                  <c:v>4718</c:v>
                </c:pt>
                <c:pt idx="7">
                  <c:v>5830</c:v>
                </c:pt>
                <c:pt idx="8">
                  <c:v>6915</c:v>
                </c:pt>
                <c:pt idx="9">
                  <c:v>7468</c:v>
                </c:pt>
                <c:pt idx="10">
                  <c:v>7089</c:v>
                </c:pt>
                <c:pt idx="11">
                  <c:v>7329</c:v>
                </c:pt>
                <c:pt idx="12">
                  <c:v>7659</c:v>
                </c:pt>
                <c:pt idx="13">
                  <c:v>6265</c:v>
                </c:pt>
                <c:pt idx="14">
                  <c:v>4503</c:v>
                </c:pt>
                <c:pt idx="15">
                  <c:v>2356</c:v>
                </c:pt>
              </c:numCache>
            </c:numRef>
          </c:val>
          <c:extLst>
            <c:ext xmlns:c16="http://schemas.microsoft.com/office/drawing/2014/chart" uri="{C3380CC4-5D6E-409C-BE32-E72D297353CC}">
              <c16:uniqueId val="{00000000-3BA5-468E-AA58-496367114C97}"/>
            </c:ext>
          </c:extLst>
        </c:ser>
        <c:dLbls>
          <c:showLegendKey val="0"/>
          <c:showVal val="0"/>
          <c:showCatName val="0"/>
          <c:showSerName val="0"/>
          <c:showPercent val="0"/>
          <c:showBubbleSize val="0"/>
        </c:dLbls>
        <c:gapWidth val="150"/>
        <c:axId val="727983248"/>
        <c:axId val="676986384"/>
      </c:barChart>
      <c:catAx>
        <c:axId val="727983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76986384"/>
        <c:crosses val="autoZero"/>
        <c:auto val="1"/>
        <c:lblAlgn val="ctr"/>
        <c:lblOffset val="100"/>
        <c:noMultiLvlLbl val="0"/>
      </c:catAx>
      <c:valAx>
        <c:axId val="676986384"/>
        <c:scaling>
          <c:orientation val="minMax"/>
        </c:scaling>
        <c:delete val="0"/>
        <c:axPos val="l"/>
        <c:majorGridlines>
          <c:spPr>
            <a:ln w="9525" cap="flat" cmpd="sng" algn="ctr">
              <a:solidFill>
                <a:schemeClr val="accent6">
                  <a:lumMod val="60000"/>
                  <a:lumOff val="40000"/>
                  <a:alpha val="17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7279832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svg"/><Relationship Id="rId2" Type="http://schemas.openxmlformats.org/officeDocument/2006/relationships/image" Target="../media/image1.png"/><Relationship Id="rId1" Type="http://schemas.openxmlformats.org/officeDocument/2006/relationships/hyperlink" Target="#Dashboard!A1"/><Relationship Id="rId6" Type="http://schemas.openxmlformats.org/officeDocument/2006/relationships/image" Target="../media/image4.svg"/><Relationship Id="rId5" Type="http://schemas.openxmlformats.org/officeDocument/2006/relationships/image" Target="../media/image3.png"/><Relationship Id="rId4" Type="http://schemas.openxmlformats.org/officeDocument/2006/relationships/hyperlink" Target="#Calculations!A1"/></Relationships>
</file>

<file path=xl/drawings/_rels/drawing2.xml.rels><?xml version="1.0" encoding="UTF-8" standalone="yes"?>
<Relationships xmlns="http://schemas.openxmlformats.org/package/2006/relationships"><Relationship Id="rId8" Type="http://schemas.openxmlformats.org/officeDocument/2006/relationships/chart" Target="../charts/chart2.xml"/><Relationship Id="rId13" Type="http://schemas.openxmlformats.org/officeDocument/2006/relationships/image" Target="../media/image6.svg"/><Relationship Id="rId3" Type="http://schemas.openxmlformats.org/officeDocument/2006/relationships/image" Target="../media/image2.svg"/><Relationship Id="rId7" Type="http://schemas.openxmlformats.org/officeDocument/2006/relationships/chart" Target="../charts/chart1.xml"/><Relationship Id="rId12" Type="http://schemas.openxmlformats.org/officeDocument/2006/relationships/image" Target="../media/image5.png"/><Relationship Id="rId2" Type="http://schemas.openxmlformats.org/officeDocument/2006/relationships/image" Target="../media/image1.png"/><Relationship Id="rId1" Type="http://schemas.openxmlformats.org/officeDocument/2006/relationships/hyperlink" Target="#Dashboard!A1"/><Relationship Id="rId6" Type="http://schemas.openxmlformats.org/officeDocument/2006/relationships/image" Target="../media/image4.svg"/><Relationship Id="rId11" Type="http://schemas.openxmlformats.org/officeDocument/2006/relationships/chart" Target="../charts/chart5.xml"/><Relationship Id="rId5" Type="http://schemas.openxmlformats.org/officeDocument/2006/relationships/image" Target="../media/image3.png"/><Relationship Id="rId15" Type="http://schemas.microsoft.com/office/2007/relationships/hdphoto" Target="../media/hdphoto1.wdp"/><Relationship Id="rId10" Type="http://schemas.openxmlformats.org/officeDocument/2006/relationships/chart" Target="../charts/chart4.xml"/><Relationship Id="rId4" Type="http://schemas.openxmlformats.org/officeDocument/2006/relationships/hyperlink" Target="#Calculations!A1"/><Relationship Id="rId9" Type="http://schemas.openxmlformats.org/officeDocument/2006/relationships/chart" Target="../charts/chart3.xml"/><Relationship Id="rId14"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twoCellAnchor>
    <xdr:from>
      <xdr:col>6</xdr:col>
      <xdr:colOff>676275</xdr:colOff>
      <xdr:row>18</xdr:row>
      <xdr:rowOff>161925</xdr:rowOff>
    </xdr:from>
    <xdr:to>
      <xdr:col>9</xdr:col>
      <xdr:colOff>742950</xdr:colOff>
      <xdr:row>20</xdr:row>
      <xdr:rowOff>152400</xdr:rowOff>
    </xdr:to>
    <xdr:sp macro="" textlink="">
      <xdr:nvSpPr>
        <xdr:cNvPr id="11" name="Rectangle: Rounded Corners 10">
          <a:extLst>
            <a:ext uri="{FF2B5EF4-FFF2-40B4-BE49-F238E27FC236}">
              <a16:creationId xmlns:a16="http://schemas.microsoft.com/office/drawing/2014/main" id="{09C89B89-FC0C-4585-A1D3-B9279E987709}"/>
            </a:ext>
          </a:extLst>
        </xdr:cNvPr>
        <xdr:cNvSpPr/>
      </xdr:nvSpPr>
      <xdr:spPr>
        <a:xfrm>
          <a:off x="8096250" y="3590925"/>
          <a:ext cx="2705100" cy="371475"/>
        </a:xfrm>
        <a:prstGeom prst="roundRect">
          <a:avLst>
            <a:gd name="adj" fmla="val 11139"/>
          </a:avLst>
        </a:prstGeom>
        <a:solidFill>
          <a:schemeClr val="accent6">
            <a:lumMod val="50000"/>
          </a:schemeClr>
        </a:solidFill>
        <a:ln>
          <a:solidFill>
            <a:schemeClr val="accent6">
              <a:lumMod val="50000"/>
            </a:schemeClr>
          </a:solidFill>
        </a:ln>
        <a:effectLst>
          <a:innerShdw blurRad="63500" dist="50800" dir="16200000">
            <a:prstClr val="black">
              <a:alpha val="50000"/>
            </a:prstClr>
          </a:inn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7861</xdr:colOff>
      <xdr:row>18</xdr:row>
      <xdr:rowOff>133351</xdr:rowOff>
    </xdr:from>
    <xdr:to>
      <xdr:col>7</xdr:col>
      <xdr:colOff>1015296</xdr:colOff>
      <xdr:row>20</xdr:row>
      <xdr:rowOff>119547</xdr:rowOff>
    </xdr:to>
    <xdr:pic>
      <xdr:nvPicPr>
        <xdr:cNvPr id="12" name="Graphic 11" descr="Hospital">
          <a:hlinkClick xmlns:r="http://schemas.openxmlformats.org/officeDocument/2006/relationships" r:id="rId1"/>
          <a:extLst>
            <a:ext uri="{FF2B5EF4-FFF2-40B4-BE49-F238E27FC236}">
              <a16:creationId xmlns:a16="http://schemas.microsoft.com/office/drawing/2014/main" id="{0FE158DB-C6FC-4F72-B83B-F80C67DF468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370811" y="3562351"/>
          <a:ext cx="1007435" cy="367196"/>
        </a:xfrm>
        <a:prstGeom prst="rect">
          <a:avLst/>
        </a:prstGeom>
      </xdr:spPr>
    </xdr:pic>
    <xdr:clientData/>
  </xdr:twoCellAnchor>
  <xdr:twoCellAnchor editAs="oneCell">
    <xdr:from>
      <xdr:col>8</xdr:col>
      <xdr:colOff>564659</xdr:colOff>
      <xdr:row>18</xdr:row>
      <xdr:rowOff>185775</xdr:rowOff>
    </xdr:from>
    <xdr:to>
      <xdr:col>8</xdr:col>
      <xdr:colOff>1256667</xdr:colOff>
      <xdr:row>20</xdr:row>
      <xdr:rowOff>123655</xdr:rowOff>
    </xdr:to>
    <xdr:pic>
      <xdr:nvPicPr>
        <xdr:cNvPr id="13" name="Graphic 12" descr="Medical">
          <a:hlinkClick xmlns:r="http://schemas.openxmlformats.org/officeDocument/2006/relationships" r:id="rId4"/>
          <a:extLst>
            <a:ext uri="{FF2B5EF4-FFF2-40B4-BE49-F238E27FC236}">
              <a16:creationId xmlns:a16="http://schemas.microsoft.com/office/drawing/2014/main" id="{C9ED7EF1-84DA-4269-921E-9E4BD647DB4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9870584" y="3614775"/>
          <a:ext cx="692008" cy="3188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16</xdr:col>
      <xdr:colOff>533400</xdr:colOff>
      <xdr:row>6</xdr:row>
      <xdr:rowOff>0</xdr:rowOff>
    </xdr:from>
    <xdr:to>
      <xdr:col>22</xdr:col>
      <xdr:colOff>571500</xdr:colOff>
      <xdr:row>10</xdr:row>
      <xdr:rowOff>114300</xdr:rowOff>
    </xdr:to>
    <xdr:sp macro="" textlink="">
      <xdr:nvSpPr>
        <xdr:cNvPr id="13" name="Rectangle: Rounded Corners 12">
          <a:extLst>
            <a:ext uri="{FF2B5EF4-FFF2-40B4-BE49-F238E27FC236}">
              <a16:creationId xmlns:a16="http://schemas.microsoft.com/office/drawing/2014/main" id="{2CBBA91B-2837-4FE1-A8D1-70F905528DB6}"/>
            </a:ext>
          </a:extLst>
        </xdr:cNvPr>
        <xdr:cNvSpPr/>
      </xdr:nvSpPr>
      <xdr:spPr>
        <a:xfrm>
          <a:off x="8458200" y="0"/>
          <a:ext cx="3695700" cy="876300"/>
        </a:xfrm>
        <a:prstGeom prst="roundRect">
          <a:avLst>
            <a:gd name="adj" fmla="val 11139"/>
          </a:avLst>
        </a:prstGeom>
        <a:solidFill>
          <a:schemeClr val="accent6">
            <a:lumMod val="50000"/>
          </a:schemeClr>
        </a:solidFill>
        <a:ln>
          <a:solidFill>
            <a:schemeClr val="accent6">
              <a:lumMod val="50000"/>
            </a:schemeClr>
          </a:solidFill>
        </a:ln>
        <a:effectLst>
          <a:innerShdw blurRad="63500" dist="50800" dir="16200000">
            <a:prstClr val="black">
              <a:alpha val="50000"/>
            </a:prstClr>
          </a:inn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198361</xdr:colOff>
      <xdr:row>6</xdr:row>
      <xdr:rowOff>0</xdr:rowOff>
    </xdr:from>
    <xdr:to>
      <xdr:col>19</xdr:col>
      <xdr:colOff>304194</xdr:colOff>
      <xdr:row>10</xdr:row>
      <xdr:rowOff>42333</xdr:rowOff>
    </xdr:to>
    <xdr:pic>
      <xdr:nvPicPr>
        <xdr:cNvPr id="32" name="Graphic 31" descr="Hospital">
          <a:hlinkClick xmlns:r="http://schemas.openxmlformats.org/officeDocument/2006/relationships" r:id="rId1"/>
          <a:extLst>
            <a:ext uri="{FF2B5EF4-FFF2-40B4-BE49-F238E27FC236}">
              <a16:creationId xmlns:a16="http://schemas.microsoft.com/office/drawing/2014/main" id="{2CDE2FF3-8432-4445-BCB3-E403C6EA5C3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732761" y="0"/>
          <a:ext cx="1325033" cy="804333"/>
        </a:xfrm>
        <a:prstGeom prst="rect">
          <a:avLst/>
        </a:prstGeom>
      </xdr:spPr>
    </xdr:pic>
    <xdr:clientData/>
  </xdr:twoCellAnchor>
  <xdr:twoCellAnchor editAs="oneCell">
    <xdr:from>
      <xdr:col>20</xdr:col>
      <xdr:colOff>307483</xdr:colOff>
      <xdr:row>6</xdr:row>
      <xdr:rowOff>119100</xdr:rowOff>
    </xdr:from>
    <xdr:to>
      <xdr:col>22</xdr:col>
      <xdr:colOff>7561</xdr:colOff>
      <xdr:row>10</xdr:row>
      <xdr:rowOff>55600</xdr:rowOff>
    </xdr:to>
    <xdr:pic>
      <xdr:nvPicPr>
        <xdr:cNvPr id="33" name="Graphic 32" descr="Medical">
          <a:hlinkClick xmlns:r="http://schemas.openxmlformats.org/officeDocument/2006/relationships" r:id="rId4"/>
          <a:extLst>
            <a:ext uri="{FF2B5EF4-FFF2-40B4-BE49-F238E27FC236}">
              <a16:creationId xmlns:a16="http://schemas.microsoft.com/office/drawing/2014/main" id="{0EA6E52E-7862-45A4-98A3-1D18275A0EA3}"/>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0670683" y="119100"/>
          <a:ext cx="910167" cy="698500"/>
        </a:xfrm>
        <a:prstGeom prst="rect">
          <a:avLst/>
        </a:prstGeom>
      </xdr:spPr>
    </xdr:pic>
    <xdr:clientData/>
  </xdr:twoCellAnchor>
  <xdr:twoCellAnchor editAs="oneCell">
    <xdr:from>
      <xdr:col>23</xdr:col>
      <xdr:colOff>51027</xdr:colOff>
      <xdr:row>6</xdr:row>
      <xdr:rowOff>68038</xdr:rowOff>
    </xdr:from>
    <xdr:to>
      <xdr:col>34</xdr:col>
      <xdr:colOff>54430</xdr:colOff>
      <xdr:row>11</xdr:row>
      <xdr:rowOff>31750</xdr:rowOff>
    </xdr:to>
    <mc:AlternateContent xmlns:mc="http://schemas.openxmlformats.org/markup-compatibility/2006" xmlns:a14="http://schemas.microsoft.com/office/drawing/2010/main">
      <mc:Choice Requires="a14">
        <xdr:graphicFrame macro="">
          <xdr:nvGraphicFramePr>
            <xdr:cNvPr id="50" name="status">
              <a:extLst>
                <a:ext uri="{FF2B5EF4-FFF2-40B4-BE49-F238E27FC236}">
                  <a16:creationId xmlns:a16="http://schemas.microsoft.com/office/drawing/2014/main" id="{6BD3ABC2-82F0-437A-9F53-F15F24E48C50}"/>
                </a:ext>
              </a:extLst>
            </xdr:cNvPr>
            <xdr:cNvGraphicFramePr/>
          </xdr:nvGraphicFramePr>
          <xdr:xfrm>
            <a:off x="0" y="0"/>
            <a:ext cx="0" cy="0"/>
          </xdr:xfrm>
          <a:graphic>
            <a:graphicData uri="http://schemas.microsoft.com/office/drawing/2010/slicer">
              <sle:slicer xmlns:sle="http://schemas.microsoft.com/office/drawing/2010/slicer" name="status"/>
            </a:graphicData>
          </a:graphic>
        </xdr:graphicFrame>
      </mc:Choice>
      <mc:Fallback xmlns="">
        <xdr:sp macro="" textlink="">
          <xdr:nvSpPr>
            <xdr:cNvPr id="0" name=""/>
            <xdr:cNvSpPr>
              <a:spLocks noTextEdit="1"/>
            </xdr:cNvSpPr>
          </xdr:nvSpPr>
          <xdr:spPr>
            <a:xfrm>
              <a:off x="13073743" y="68037"/>
              <a:ext cx="5878287" cy="62592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39</xdr:col>
      <xdr:colOff>-1</xdr:colOff>
      <xdr:row>6</xdr:row>
      <xdr:rowOff>71437</xdr:rowOff>
    </xdr:from>
    <xdr:to>
      <xdr:col>73</xdr:col>
      <xdr:colOff>24713</xdr:colOff>
      <xdr:row>57</xdr:row>
      <xdr:rowOff>14286</xdr:rowOff>
    </xdr:to>
    <xdr:grpSp>
      <xdr:nvGrpSpPr>
        <xdr:cNvPr id="15" name="Group 14">
          <a:extLst>
            <a:ext uri="{FF2B5EF4-FFF2-40B4-BE49-F238E27FC236}">
              <a16:creationId xmlns:a16="http://schemas.microsoft.com/office/drawing/2014/main" id="{3CAFF510-D5F0-4CDA-9ABC-B89BB22DB37D}"/>
            </a:ext>
          </a:extLst>
        </xdr:cNvPr>
        <xdr:cNvGrpSpPr/>
      </xdr:nvGrpSpPr>
      <xdr:grpSpPr>
        <a:xfrm>
          <a:off x="23991093" y="1262062"/>
          <a:ext cx="20940026" cy="10063162"/>
          <a:chOff x="24145876" y="1214437"/>
          <a:chExt cx="21802724" cy="9658349"/>
        </a:xfrm>
      </xdr:grpSpPr>
      <xdr:sp macro="" textlink="">
        <xdr:nvSpPr>
          <xdr:cNvPr id="38" name="Rectangle: Rounded Corners 37">
            <a:extLst>
              <a:ext uri="{FF2B5EF4-FFF2-40B4-BE49-F238E27FC236}">
                <a16:creationId xmlns:a16="http://schemas.microsoft.com/office/drawing/2014/main" id="{CCA249D2-DC13-481C-9766-7FA37B06F2BF}"/>
              </a:ext>
            </a:extLst>
          </xdr:cNvPr>
          <xdr:cNvSpPr/>
        </xdr:nvSpPr>
        <xdr:spPr>
          <a:xfrm>
            <a:off x="24174450" y="1243011"/>
            <a:ext cx="21774150" cy="9629775"/>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sp macro="" textlink="">
        <xdr:nvSpPr>
          <xdr:cNvPr id="14" name="Rectangle 13">
            <a:extLst>
              <a:ext uri="{FF2B5EF4-FFF2-40B4-BE49-F238E27FC236}">
                <a16:creationId xmlns:a16="http://schemas.microsoft.com/office/drawing/2014/main" id="{83A84E22-ED4E-4CC8-AA01-01D56A480140}"/>
              </a:ext>
            </a:extLst>
          </xdr:cNvPr>
          <xdr:cNvSpPr/>
        </xdr:nvSpPr>
        <xdr:spPr>
          <a:xfrm>
            <a:off x="24145876" y="1214437"/>
            <a:ext cx="2950111" cy="9644061"/>
          </a:xfrm>
          <a:prstGeom prst="rect">
            <a:avLst/>
          </a:prstGeom>
          <a:solidFill>
            <a:srgbClr val="C5D89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43</xdr:col>
      <xdr:colOff>571499</xdr:colOff>
      <xdr:row>12</xdr:row>
      <xdr:rowOff>95251</xdr:rowOff>
    </xdr:from>
    <xdr:to>
      <xdr:col>72</xdr:col>
      <xdr:colOff>500061</xdr:colOff>
      <xdr:row>21</xdr:row>
      <xdr:rowOff>114300</xdr:rowOff>
    </xdr:to>
    <xdr:sp macro="" textlink="">
      <xdr:nvSpPr>
        <xdr:cNvPr id="40" name="Rectangle: Rounded Corners 39">
          <a:extLst>
            <a:ext uri="{FF2B5EF4-FFF2-40B4-BE49-F238E27FC236}">
              <a16:creationId xmlns:a16="http://schemas.microsoft.com/office/drawing/2014/main" id="{3632CED6-27C1-4B4A-8C89-94C5605C7821}"/>
            </a:ext>
          </a:extLst>
        </xdr:cNvPr>
        <xdr:cNvSpPr/>
      </xdr:nvSpPr>
      <xdr:spPr>
        <a:xfrm>
          <a:off x="27193874" y="2381251"/>
          <a:ext cx="17883187" cy="1733549"/>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44</xdr:col>
      <xdr:colOff>212721</xdr:colOff>
      <xdr:row>13</xdr:row>
      <xdr:rowOff>82826</xdr:rowOff>
    </xdr:from>
    <xdr:to>
      <xdr:col>49</xdr:col>
      <xdr:colOff>317496</xdr:colOff>
      <xdr:row>21</xdr:row>
      <xdr:rowOff>19049</xdr:rowOff>
    </xdr:to>
    <xdr:sp macro="" textlink="">
      <xdr:nvSpPr>
        <xdr:cNvPr id="52" name="Rectangle: Rounded Corners 51">
          <a:extLst>
            <a:ext uri="{FF2B5EF4-FFF2-40B4-BE49-F238E27FC236}">
              <a16:creationId xmlns:a16="http://schemas.microsoft.com/office/drawing/2014/main" id="{1D985749-A327-4BD7-8422-84692D797914}"/>
            </a:ext>
          </a:extLst>
        </xdr:cNvPr>
        <xdr:cNvSpPr/>
      </xdr:nvSpPr>
      <xdr:spPr>
        <a:xfrm>
          <a:off x="26634243" y="2505489"/>
          <a:ext cx="3107220" cy="1427093"/>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50</xdr:col>
      <xdr:colOff>50003</xdr:colOff>
      <xdr:row>13</xdr:row>
      <xdr:rowOff>82826</xdr:rowOff>
    </xdr:from>
    <xdr:to>
      <xdr:col>55</xdr:col>
      <xdr:colOff>154778</xdr:colOff>
      <xdr:row>21</xdr:row>
      <xdr:rowOff>19049</xdr:rowOff>
    </xdr:to>
    <xdr:sp macro="" textlink="">
      <xdr:nvSpPr>
        <xdr:cNvPr id="53" name="Rectangle: Rounded Corners 52">
          <a:extLst>
            <a:ext uri="{FF2B5EF4-FFF2-40B4-BE49-F238E27FC236}">
              <a16:creationId xmlns:a16="http://schemas.microsoft.com/office/drawing/2014/main" id="{3FBC2AA6-6C6D-4086-89B1-8C163E61C97B}"/>
            </a:ext>
          </a:extLst>
        </xdr:cNvPr>
        <xdr:cNvSpPr/>
      </xdr:nvSpPr>
      <xdr:spPr>
        <a:xfrm>
          <a:off x="30074460" y="2505489"/>
          <a:ext cx="3107220" cy="1427093"/>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55</xdr:col>
      <xdr:colOff>506410</xdr:colOff>
      <xdr:row>13</xdr:row>
      <xdr:rowOff>82826</xdr:rowOff>
    </xdr:from>
    <xdr:to>
      <xdr:col>61</xdr:col>
      <xdr:colOff>10696</xdr:colOff>
      <xdr:row>21</xdr:row>
      <xdr:rowOff>19049</xdr:rowOff>
    </xdr:to>
    <xdr:sp macro="" textlink="">
      <xdr:nvSpPr>
        <xdr:cNvPr id="54" name="Rectangle: Rounded Corners 53">
          <a:extLst>
            <a:ext uri="{FF2B5EF4-FFF2-40B4-BE49-F238E27FC236}">
              <a16:creationId xmlns:a16="http://schemas.microsoft.com/office/drawing/2014/main" id="{9B8696F7-21C7-43BC-82B6-702679ADE0DE}"/>
            </a:ext>
          </a:extLst>
        </xdr:cNvPr>
        <xdr:cNvSpPr/>
      </xdr:nvSpPr>
      <xdr:spPr>
        <a:xfrm>
          <a:off x="33533312" y="2505489"/>
          <a:ext cx="3107221" cy="1427093"/>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61</xdr:col>
      <xdr:colOff>343692</xdr:colOff>
      <xdr:row>13</xdr:row>
      <xdr:rowOff>82826</xdr:rowOff>
    </xdr:from>
    <xdr:to>
      <xdr:col>66</xdr:col>
      <xdr:colOff>448467</xdr:colOff>
      <xdr:row>21</xdr:row>
      <xdr:rowOff>19049</xdr:rowOff>
    </xdr:to>
    <xdr:sp macro="" textlink="">
      <xdr:nvSpPr>
        <xdr:cNvPr id="55" name="Rectangle: Rounded Corners 54">
          <a:extLst>
            <a:ext uri="{FF2B5EF4-FFF2-40B4-BE49-F238E27FC236}">
              <a16:creationId xmlns:a16="http://schemas.microsoft.com/office/drawing/2014/main" id="{EAF5C5B0-E892-46F3-B74D-C8A34671EB69}"/>
            </a:ext>
          </a:extLst>
        </xdr:cNvPr>
        <xdr:cNvSpPr/>
      </xdr:nvSpPr>
      <xdr:spPr>
        <a:xfrm>
          <a:off x="36973529" y="2505489"/>
          <a:ext cx="3107221" cy="1427093"/>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67</xdr:col>
      <xdr:colOff>180974</xdr:colOff>
      <xdr:row>13</xdr:row>
      <xdr:rowOff>82826</xdr:rowOff>
    </xdr:from>
    <xdr:to>
      <xdr:col>72</xdr:col>
      <xdr:colOff>285749</xdr:colOff>
      <xdr:row>21</xdr:row>
      <xdr:rowOff>19049</xdr:rowOff>
    </xdr:to>
    <xdr:sp macro="" textlink="">
      <xdr:nvSpPr>
        <xdr:cNvPr id="56" name="Rectangle: Rounded Corners 55">
          <a:extLst>
            <a:ext uri="{FF2B5EF4-FFF2-40B4-BE49-F238E27FC236}">
              <a16:creationId xmlns:a16="http://schemas.microsoft.com/office/drawing/2014/main" id="{06A91D37-6E71-4415-8B7E-CDD65A9534D1}"/>
            </a:ext>
          </a:extLst>
        </xdr:cNvPr>
        <xdr:cNvSpPr/>
      </xdr:nvSpPr>
      <xdr:spPr>
        <a:xfrm>
          <a:off x="40413746" y="2505489"/>
          <a:ext cx="3107220" cy="1427093"/>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43</xdr:col>
      <xdr:colOff>571500</xdr:colOff>
      <xdr:row>22</xdr:row>
      <xdr:rowOff>47625</xdr:rowOff>
    </xdr:from>
    <xdr:to>
      <xdr:col>54</xdr:col>
      <xdr:colOff>190500</xdr:colOff>
      <xdr:row>39</xdr:row>
      <xdr:rowOff>104775</xdr:rowOff>
    </xdr:to>
    <xdr:sp macro="" textlink="">
      <xdr:nvSpPr>
        <xdr:cNvPr id="57" name="Rectangle: Rounded Corners 56">
          <a:extLst>
            <a:ext uri="{FF2B5EF4-FFF2-40B4-BE49-F238E27FC236}">
              <a16:creationId xmlns:a16="http://schemas.microsoft.com/office/drawing/2014/main" id="{42B54710-9E70-4ACE-B666-709D14299F96}"/>
            </a:ext>
          </a:extLst>
        </xdr:cNvPr>
        <xdr:cNvSpPr/>
      </xdr:nvSpPr>
      <xdr:spPr>
        <a:xfrm>
          <a:off x="27193875" y="4238625"/>
          <a:ext cx="6429375" cy="3295650"/>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62</xdr:col>
      <xdr:colOff>0</xdr:colOff>
      <xdr:row>40</xdr:row>
      <xdr:rowOff>15875</xdr:rowOff>
    </xdr:from>
    <xdr:to>
      <xdr:col>72</xdr:col>
      <xdr:colOff>500061</xdr:colOff>
      <xdr:row>56</xdr:row>
      <xdr:rowOff>63500</xdr:rowOff>
    </xdr:to>
    <xdr:sp macro="" textlink="">
      <xdr:nvSpPr>
        <xdr:cNvPr id="58" name="Rectangle: Rounded Corners 57">
          <a:extLst>
            <a:ext uri="{FF2B5EF4-FFF2-40B4-BE49-F238E27FC236}">
              <a16:creationId xmlns:a16="http://schemas.microsoft.com/office/drawing/2014/main" id="{ADB1BB67-F2E9-4F35-9630-D5A0857C851A}"/>
            </a:ext>
          </a:extLst>
        </xdr:cNvPr>
        <xdr:cNvSpPr/>
      </xdr:nvSpPr>
      <xdr:spPr>
        <a:xfrm>
          <a:off x="37230326" y="7470223"/>
          <a:ext cx="6504952" cy="3029364"/>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54</xdr:col>
      <xdr:colOff>333376</xdr:colOff>
      <xdr:row>22</xdr:row>
      <xdr:rowOff>76201</xdr:rowOff>
    </xdr:from>
    <xdr:to>
      <xdr:col>62</xdr:col>
      <xdr:colOff>452438</xdr:colOff>
      <xdr:row>38</xdr:row>
      <xdr:rowOff>185737</xdr:rowOff>
    </xdr:to>
    <xdr:sp macro="" textlink="">
      <xdr:nvSpPr>
        <xdr:cNvPr id="59" name="Rectangle: Rounded Corners 58">
          <a:extLst>
            <a:ext uri="{FF2B5EF4-FFF2-40B4-BE49-F238E27FC236}">
              <a16:creationId xmlns:a16="http://schemas.microsoft.com/office/drawing/2014/main" id="{F55CA3B2-B983-4D63-A340-F6DE1C567E3B}"/>
            </a:ext>
          </a:extLst>
        </xdr:cNvPr>
        <xdr:cNvSpPr/>
      </xdr:nvSpPr>
      <xdr:spPr>
        <a:xfrm>
          <a:off x="33766126" y="4267201"/>
          <a:ext cx="5072062" cy="3157536"/>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43</xdr:col>
      <xdr:colOff>523875</xdr:colOff>
      <xdr:row>40</xdr:row>
      <xdr:rowOff>55564</xdr:rowOff>
    </xdr:from>
    <xdr:to>
      <xdr:col>61</xdr:col>
      <xdr:colOff>455542</xdr:colOff>
      <xdr:row>56</xdr:row>
      <xdr:rowOff>100014</xdr:rowOff>
    </xdr:to>
    <xdr:sp macro="" textlink="">
      <xdr:nvSpPr>
        <xdr:cNvPr id="60" name="Rectangle: Rounded Corners 59">
          <a:extLst>
            <a:ext uri="{FF2B5EF4-FFF2-40B4-BE49-F238E27FC236}">
              <a16:creationId xmlns:a16="http://schemas.microsoft.com/office/drawing/2014/main" id="{3D85CA34-5C22-4C3C-8DF3-8968B733942E}"/>
            </a:ext>
          </a:extLst>
        </xdr:cNvPr>
        <xdr:cNvSpPr/>
      </xdr:nvSpPr>
      <xdr:spPr>
        <a:xfrm>
          <a:off x="26344908" y="7509912"/>
          <a:ext cx="10740471" cy="3026189"/>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63</xdr:col>
      <xdr:colOff>0</xdr:colOff>
      <xdr:row>22</xdr:row>
      <xdr:rowOff>71437</xdr:rowOff>
    </xdr:from>
    <xdr:to>
      <xdr:col>72</xdr:col>
      <xdr:colOff>523874</xdr:colOff>
      <xdr:row>39</xdr:row>
      <xdr:rowOff>90486</xdr:rowOff>
    </xdr:to>
    <xdr:sp macro="" textlink="">
      <xdr:nvSpPr>
        <xdr:cNvPr id="61" name="Rectangle: Rounded Corners 60">
          <a:extLst>
            <a:ext uri="{FF2B5EF4-FFF2-40B4-BE49-F238E27FC236}">
              <a16:creationId xmlns:a16="http://schemas.microsoft.com/office/drawing/2014/main" id="{0588A43F-205E-4F00-89D8-C7337DD94968}"/>
            </a:ext>
          </a:extLst>
        </xdr:cNvPr>
        <xdr:cNvSpPr/>
      </xdr:nvSpPr>
      <xdr:spPr>
        <a:xfrm>
          <a:off x="39004875" y="4262437"/>
          <a:ext cx="6095999" cy="3257549"/>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43</xdr:col>
      <xdr:colOff>595312</xdr:colOff>
      <xdr:row>23</xdr:row>
      <xdr:rowOff>144946</xdr:rowOff>
    </xdr:from>
    <xdr:to>
      <xdr:col>53</xdr:col>
      <xdr:colOff>309563</xdr:colOff>
      <xdr:row>39</xdr:row>
      <xdr:rowOff>19050</xdr:rowOff>
    </xdr:to>
    <xdr:graphicFrame macro="">
      <xdr:nvGraphicFramePr>
        <xdr:cNvPr id="62" name="Chart 61">
          <a:extLst>
            <a:ext uri="{FF2B5EF4-FFF2-40B4-BE49-F238E27FC236}">
              <a16:creationId xmlns:a16="http://schemas.microsoft.com/office/drawing/2014/main" id="{8B7B0187-686C-48A0-8FF9-6E4442650F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44</xdr:col>
      <xdr:colOff>20706</xdr:colOff>
      <xdr:row>22</xdr:row>
      <xdr:rowOff>82826</xdr:rowOff>
    </xdr:from>
    <xdr:to>
      <xdr:col>49</xdr:col>
      <xdr:colOff>261937</xdr:colOff>
      <xdr:row>24</xdr:row>
      <xdr:rowOff>103532</xdr:rowOff>
    </xdr:to>
    <xdr:sp macro="" textlink="">
      <xdr:nvSpPr>
        <xdr:cNvPr id="63" name="Rectangle 62">
          <a:extLst>
            <a:ext uri="{FF2B5EF4-FFF2-40B4-BE49-F238E27FC236}">
              <a16:creationId xmlns:a16="http://schemas.microsoft.com/office/drawing/2014/main" id="{E84B259D-AC31-4CCF-994F-7D81AF03D6DC}"/>
            </a:ext>
          </a:extLst>
        </xdr:cNvPr>
        <xdr:cNvSpPr/>
      </xdr:nvSpPr>
      <xdr:spPr>
        <a:xfrm>
          <a:off x="26442228" y="4182717"/>
          <a:ext cx="3243676" cy="393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ysClr val="windowText" lastClr="000000"/>
              </a:solidFill>
            </a:rPr>
            <a:t>Monthly</a:t>
          </a:r>
          <a:r>
            <a:rPr lang="en-US" sz="1800" baseline="0">
              <a:solidFill>
                <a:sysClr val="windowText" lastClr="000000"/>
              </a:solidFill>
            </a:rPr>
            <a:t> </a:t>
          </a:r>
          <a:r>
            <a:rPr lang="en-US" sz="1800">
              <a:solidFill>
                <a:sysClr val="windowText" lastClr="000000"/>
              </a:solidFill>
              <a:effectLst/>
              <a:latin typeface="+mn-lt"/>
              <a:ea typeface="+mn-ea"/>
              <a:cs typeface="+mn-cs"/>
            </a:rPr>
            <a:t>Attendance </a:t>
          </a:r>
          <a:r>
            <a:rPr lang="en-US" sz="1800">
              <a:solidFill>
                <a:sysClr val="windowText" lastClr="000000"/>
              </a:solidFill>
            </a:rPr>
            <a:t>Trend</a:t>
          </a:r>
        </a:p>
      </xdr:txBody>
    </xdr:sp>
    <xdr:clientData/>
  </xdr:twoCellAnchor>
  <xdr:twoCellAnchor>
    <xdr:from>
      <xdr:col>63</xdr:col>
      <xdr:colOff>47625</xdr:colOff>
      <xdr:row>24</xdr:row>
      <xdr:rowOff>166687</xdr:rowOff>
    </xdr:from>
    <xdr:to>
      <xdr:col>72</xdr:col>
      <xdr:colOff>476250</xdr:colOff>
      <xdr:row>38</xdr:row>
      <xdr:rowOff>171449</xdr:rowOff>
    </xdr:to>
    <xdr:graphicFrame macro="">
      <xdr:nvGraphicFramePr>
        <xdr:cNvPr id="65" name="Chart 64">
          <a:extLst>
            <a:ext uri="{FF2B5EF4-FFF2-40B4-BE49-F238E27FC236}">
              <a16:creationId xmlns:a16="http://schemas.microsoft.com/office/drawing/2014/main" id="{82E60902-CBFE-4A27-8212-2CC6C441A2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62</xdr:col>
      <xdr:colOff>103532</xdr:colOff>
      <xdr:row>41</xdr:row>
      <xdr:rowOff>174625</xdr:rowOff>
    </xdr:from>
    <xdr:to>
      <xdr:col>72</xdr:col>
      <xdr:colOff>433386</xdr:colOff>
      <xdr:row>56</xdr:row>
      <xdr:rowOff>158750</xdr:rowOff>
    </xdr:to>
    <xdr:graphicFrame macro="">
      <xdr:nvGraphicFramePr>
        <xdr:cNvPr id="67" name="Chart 66">
          <a:extLst>
            <a:ext uri="{FF2B5EF4-FFF2-40B4-BE49-F238E27FC236}">
              <a16:creationId xmlns:a16="http://schemas.microsoft.com/office/drawing/2014/main" id="{CF4DF006-A070-4E51-AA06-86BFDA033D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62</xdr:col>
      <xdr:colOff>20707</xdr:colOff>
      <xdr:row>40</xdr:row>
      <xdr:rowOff>47625</xdr:rowOff>
    </xdr:from>
    <xdr:to>
      <xdr:col>67</xdr:col>
      <xdr:colOff>538369</xdr:colOff>
      <xdr:row>42</xdr:row>
      <xdr:rowOff>144946</xdr:rowOff>
    </xdr:to>
    <xdr:sp macro="" textlink="">
      <xdr:nvSpPr>
        <xdr:cNvPr id="68" name="Rectangle 67">
          <a:extLst>
            <a:ext uri="{FF2B5EF4-FFF2-40B4-BE49-F238E27FC236}">
              <a16:creationId xmlns:a16="http://schemas.microsoft.com/office/drawing/2014/main" id="{2218532A-EC24-4B89-A8AA-DB4E3870D37F}"/>
            </a:ext>
          </a:extLst>
        </xdr:cNvPr>
        <xdr:cNvSpPr/>
      </xdr:nvSpPr>
      <xdr:spPr>
        <a:xfrm>
          <a:off x="37251033" y="7501973"/>
          <a:ext cx="3520108" cy="47003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Appointment</a:t>
          </a:r>
          <a:r>
            <a:rPr lang="en-US" sz="1800" baseline="0">
              <a:solidFill>
                <a:schemeClr val="tx1"/>
              </a:solidFill>
            </a:rPr>
            <a:t> Trend by Gender</a:t>
          </a:r>
          <a:endParaRPr lang="en-US" sz="1800">
            <a:solidFill>
              <a:schemeClr val="tx1"/>
            </a:solidFill>
          </a:endParaRPr>
        </a:p>
      </xdr:txBody>
    </xdr:sp>
    <xdr:clientData/>
  </xdr:twoCellAnchor>
  <xdr:twoCellAnchor>
    <xdr:from>
      <xdr:col>63</xdr:col>
      <xdr:colOff>47625</xdr:colOff>
      <xdr:row>22</xdr:row>
      <xdr:rowOff>95251</xdr:rowOff>
    </xdr:from>
    <xdr:to>
      <xdr:col>66</xdr:col>
      <xdr:colOff>547687</xdr:colOff>
      <xdr:row>24</xdr:row>
      <xdr:rowOff>95251</xdr:rowOff>
    </xdr:to>
    <xdr:sp macro="" textlink="">
      <xdr:nvSpPr>
        <xdr:cNvPr id="69" name="Rectangle 68">
          <a:extLst>
            <a:ext uri="{FF2B5EF4-FFF2-40B4-BE49-F238E27FC236}">
              <a16:creationId xmlns:a16="http://schemas.microsoft.com/office/drawing/2014/main" id="{05F306DE-0B54-49AB-B01C-26994D592737}"/>
            </a:ext>
          </a:extLst>
        </xdr:cNvPr>
        <xdr:cNvSpPr/>
      </xdr:nvSpPr>
      <xdr:spPr>
        <a:xfrm>
          <a:off x="39052500" y="4286251"/>
          <a:ext cx="2357437" cy="3810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Quarterly Attendance</a:t>
          </a:r>
        </a:p>
      </xdr:txBody>
    </xdr:sp>
    <xdr:clientData/>
  </xdr:twoCellAnchor>
  <xdr:twoCellAnchor>
    <xdr:from>
      <xdr:col>54</xdr:col>
      <xdr:colOff>381001</xdr:colOff>
      <xdr:row>24</xdr:row>
      <xdr:rowOff>38101</xdr:rowOff>
    </xdr:from>
    <xdr:to>
      <xdr:col>62</xdr:col>
      <xdr:colOff>500065</xdr:colOff>
      <xdr:row>38</xdr:row>
      <xdr:rowOff>57150</xdr:rowOff>
    </xdr:to>
    <xdr:graphicFrame macro="">
      <xdr:nvGraphicFramePr>
        <xdr:cNvPr id="70" name="Chart 69">
          <a:extLst>
            <a:ext uri="{FF2B5EF4-FFF2-40B4-BE49-F238E27FC236}">
              <a16:creationId xmlns:a16="http://schemas.microsoft.com/office/drawing/2014/main" id="{C34C1EB9-A7CB-40D5-8876-A8831B7BAB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54</xdr:col>
      <xdr:colOff>357187</xdr:colOff>
      <xdr:row>22</xdr:row>
      <xdr:rowOff>114300</xdr:rowOff>
    </xdr:from>
    <xdr:to>
      <xdr:col>57</xdr:col>
      <xdr:colOff>404812</xdr:colOff>
      <xdr:row>24</xdr:row>
      <xdr:rowOff>95250</xdr:rowOff>
    </xdr:to>
    <xdr:sp macro="" textlink="">
      <xdr:nvSpPr>
        <xdr:cNvPr id="71" name="Rectangle 70">
          <a:extLst>
            <a:ext uri="{FF2B5EF4-FFF2-40B4-BE49-F238E27FC236}">
              <a16:creationId xmlns:a16="http://schemas.microsoft.com/office/drawing/2014/main" id="{C7B70500-6573-4E18-BD46-4E0A788EDAC4}"/>
            </a:ext>
          </a:extLst>
        </xdr:cNvPr>
        <xdr:cNvSpPr/>
      </xdr:nvSpPr>
      <xdr:spPr>
        <a:xfrm>
          <a:off x="33789937" y="4305300"/>
          <a:ext cx="1905000" cy="3619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solidFill>
                <a:schemeClr val="tx1"/>
              </a:solidFill>
            </a:rPr>
            <a:t>Peak Time Analysis</a:t>
          </a:r>
        </a:p>
      </xdr:txBody>
    </xdr:sp>
    <xdr:clientData/>
  </xdr:twoCellAnchor>
  <xdr:twoCellAnchor>
    <xdr:from>
      <xdr:col>44</xdr:col>
      <xdr:colOff>114299</xdr:colOff>
      <xdr:row>41</xdr:row>
      <xdr:rowOff>144945</xdr:rowOff>
    </xdr:from>
    <xdr:to>
      <xdr:col>61</xdr:col>
      <xdr:colOff>331303</xdr:colOff>
      <xdr:row>56</xdr:row>
      <xdr:rowOff>55561</xdr:rowOff>
    </xdr:to>
    <xdr:graphicFrame macro="">
      <xdr:nvGraphicFramePr>
        <xdr:cNvPr id="72" name="Chart 71">
          <a:extLst>
            <a:ext uri="{FF2B5EF4-FFF2-40B4-BE49-F238E27FC236}">
              <a16:creationId xmlns:a16="http://schemas.microsoft.com/office/drawing/2014/main" id="{6AFB08DC-BEA3-4A38-954A-175516AFC5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44</xdr:col>
      <xdr:colOff>20706</xdr:colOff>
      <xdr:row>40</xdr:row>
      <xdr:rowOff>82826</xdr:rowOff>
    </xdr:from>
    <xdr:to>
      <xdr:col>48</xdr:col>
      <xdr:colOff>414131</xdr:colOff>
      <xdr:row>43</xdr:row>
      <xdr:rowOff>20706</xdr:rowOff>
    </xdr:to>
    <xdr:sp macro="" textlink="">
      <xdr:nvSpPr>
        <xdr:cNvPr id="74" name="Rectangle 73">
          <a:extLst>
            <a:ext uri="{FF2B5EF4-FFF2-40B4-BE49-F238E27FC236}">
              <a16:creationId xmlns:a16="http://schemas.microsoft.com/office/drawing/2014/main" id="{BD596810-6169-4C48-A9A3-5D24B59EB30F}"/>
            </a:ext>
          </a:extLst>
        </xdr:cNvPr>
        <xdr:cNvSpPr/>
      </xdr:nvSpPr>
      <xdr:spPr>
        <a:xfrm>
          <a:off x="26442228" y="7537174"/>
          <a:ext cx="2795381" cy="49695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Age Group and Attendance</a:t>
          </a:r>
        </a:p>
      </xdr:txBody>
    </xdr:sp>
    <xdr:clientData/>
  </xdr:twoCellAnchor>
  <xdr:twoCellAnchor>
    <xdr:from>
      <xdr:col>45</xdr:col>
      <xdr:colOff>124239</xdr:colOff>
      <xdr:row>15</xdr:row>
      <xdr:rowOff>166688</xdr:rowOff>
    </xdr:from>
    <xdr:to>
      <xdr:col>48</xdr:col>
      <xdr:colOff>559076</xdr:colOff>
      <xdr:row>19</xdr:row>
      <xdr:rowOff>166688</xdr:rowOff>
    </xdr:to>
    <xdr:sp macro="" textlink="_grand_total">
      <xdr:nvSpPr>
        <xdr:cNvPr id="75" name="Rectangle 74">
          <a:extLst>
            <a:ext uri="{FF2B5EF4-FFF2-40B4-BE49-F238E27FC236}">
              <a16:creationId xmlns:a16="http://schemas.microsoft.com/office/drawing/2014/main" id="{EA0B439E-A43D-4539-8206-79A6BB7C985E}"/>
            </a:ext>
          </a:extLst>
        </xdr:cNvPr>
        <xdr:cNvSpPr/>
      </xdr:nvSpPr>
      <xdr:spPr>
        <a:xfrm>
          <a:off x="27146250" y="2962068"/>
          <a:ext cx="2236304" cy="74543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FFE8191F-F4CF-4D45-A8F6-2B64DFB8102C}" type="TxLink">
            <a:rPr lang="en-US" sz="4000" b="0" i="0" u="none" strike="noStrike">
              <a:solidFill>
                <a:srgbClr val="000000"/>
              </a:solidFill>
              <a:latin typeface="Calibri"/>
              <a:cs typeface="Calibri"/>
            </a:rPr>
            <a:pPr algn="l"/>
            <a:t>111,042</a:t>
          </a:fld>
          <a:endParaRPr lang="en-US" sz="11500">
            <a:solidFill>
              <a:schemeClr val="tx1"/>
            </a:solidFill>
          </a:endParaRPr>
        </a:p>
      </xdr:txBody>
    </xdr:sp>
    <xdr:clientData/>
  </xdr:twoCellAnchor>
  <xdr:twoCellAnchor>
    <xdr:from>
      <xdr:col>44</xdr:col>
      <xdr:colOff>238125</xdr:colOff>
      <xdr:row>13</xdr:row>
      <xdr:rowOff>103532</xdr:rowOff>
    </xdr:from>
    <xdr:to>
      <xdr:col>47</xdr:col>
      <xdr:colOff>119062</xdr:colOff>
      <xdr:row>15</xdr:row>
      <xdr:rowOff>165652</xdr:rowOff>
    </xdr:to>
    <xdr:sp macro="" textlink="">
      <xdr:nvSpPr>
        <xdr:cNvPr id="76" name="Rectangle 75">
          <a:extLst>
            <a:ext uri="{FF2B5EF4-FFF2-40B4-BE49-F238E27FC236}">
              <a16:creationId xmlns:a16="http://schemas.microsoft.com/office/drawing/2014/main" id="{D4E7AF7E-CA5E-46AB-82F9-2BE7781C9286}"/>
            </a:ext>
          </a:extLst>
        </xdr:cNvPr>
        <xdr:cNvSpPr/>
      </xdr:nvSpPr>
      <xdr:spPr>
        <a:xfrm>
          <a:off x="26659647" y="2526195"/>
          <a:ext cx="1682404" cy="4348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Total</a:t>
          </a:r>
          <a:r>
            <a:rPr lang="en-US" sz="1800" baseline="0">
              <a:solidFill>
                <a:schemeClr val="tx1"/>
              </a:solidFill>
            </a:rPr>
            <a:t> Paitients</a:t>
          </a:r>
          <a:endParaRPr lang="en-US" sz="1800">
            <a:solidFill>
              <a:schemeClr val="tx1"/>
            </a:solidFill>
          </a:endParaRPr>
        </a:p>
      </xdr:txBody>
    </xdr:sp>
    <xdr:clientData/>
  </xdr:twoCellAnchor>
  <xdr:twoCellAnchor>
    <xdr:from>
      <xdr:col>50</xdr:col>
      <xdr:colOff>496956</xdr:colOff>
      <xdr:row>16</xdr:row>
      <xdr:rowOff>23812</xdr:rowOff>
    </xdr:from>
    <xdr:to>
      <xdr:col>54</xdr:col>
      <xdr:colOff>62120</xdr:colOff>
      <xdr:row>19</xdr:row>
      <xdr:rowOff>119062</xdr:rowOff>
    </xdr:to>
    <xdr:sp macro="" textlink="_attended">
      <xdr:nvSpPr>
        <xdr:cNvPr id="77" name="Rectangle 76">
          <a:extLst>
            <a:ext uri="{FF2B5EF4-FFF2-40B4-BE49-F238E27FC236}">
              <a16:creationId xmlns:a16="http://schemas.microsoft.com/office/drawing/2014/main" id="{A3965A14-B1C3-498D-9FFC-62B89D2BA30F}"/>
            </a:ext>
          </a:extLst>
        </xdr:cNvPr>
        <xdr:cNvSpPr/>
      </xdr:nvSpPr>
      <xdr:spPr>
        <a:xfrm>
          <a:off x="30521413" y="3005551"/>
          <a:ext cx="1967120" cy="65432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79C6484D-29D3-421B-B474-C6CBF57FCE7E}" type="TxLink">
            <a:rPr lang="en-US" sz="4000" b="0" i="0" u="none" strike="noStrike">
              <a:solidFill>
                <a:srgbClr val="000000"/>
              </a:solidFill>
              <a:latin typeface="Calibri"/>
              <a:cs typeface="Calibri"/>
            </a:rPr>
            <a:pPr algn="l"/>
            <a:t>86,032</a:t>
          </a:fld>
          <a:endParaRPr lang="en-US" sz="11500">
            <a:solidFill>
              <a:schemeClr val="tx1"/>
            </a:solidFill>
          </a:endParaRPr>
        </a:p>
      </xdr:txBody>
    </xdr:sp>
    <xdr:clientData/>
  </xdr:twoCellAnchor>
  <xdr:twoCellAnchor>
    <xdr:from>
      <xdr:col>50</xdr:col>
      <xdr:colOff>95251</xdr:colOff>
      <xdr:row>13</xdr:row>
      <xdr:rowOff>103533</xdr:rowOff>
    </xdr:from>
    <xdr:to>
      <xdr:col>52</xdr:col>
      <xdr:colOff>144945</xdr:colOff>
      <xdr:row>15</xdr:row>
      <xdr:rowOff>165653</xdr:rowOff>
    </xdr:to>
    <xdr:sp macro="" textlink="">
      <xdr:nvSpPr>
        <xdr:cNvPr id="78" name="Rectangle 77">
          <a:extLst>
            <a:ext uri="{FF2B5EF4-FFF2-40B4-BE49-F238E27FC236}">
              <a16:creationId xmlns:a16="http://schemas.microsoft.com/office/drawing/2014/main" id="{30C15E2B-A6C2-43A6-BDA9-256FD5F8D884}"/>
            </a:ext>
          </a:extLst>
        </xdr:cNvPr>
        <xdr:cNvSpPr/>
      </xdr:nvSpPr>
      <xdr:spPr>
        <a:xfrm>
          <a:off x="30119708" y="2526196"/>
          <a:ext cx="1250672" cy="4348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Attended</a:t>
          </a:r>
        </a:p>
      </xdr:txBody>
    </xdr:sp>
    <xdr:clientData/>
  </xdr:twoCellAnchor>
  <xdr:twoCellAnchor>
    <xdr:from>
      <xdr:col>56</xdr:col>
      <xdr:colOff>559077</xdr:colOff>
      <xdr:row>15</xdr:row>
      <xdr:rowOff>186358</xdr:rowOff>
    </xdr:from>
    <xdr:to>
      <xdr:col>59</xdr:col>
      <xdr:colOff>496957</xdr:colOff>
      <xdr:row>19</xdr:row>
      <xdr:rowOff>138112</xdr:rowOff>
    </xdr:to>
    <xdr:sp macro="" textlink="_did_not_attend">
      <xdr:nvSpPr>
        <xdr:cNvPr id="79" name="Rectangle 78">
          <a:extLst>
            <a:ext uri="{FF2B5EF4-FFF2-40B4-BE49-F238E27FC236}">
              <a16:creationId xmlns:a16="http://schemas.microsoft.com/office/drawing/2014/main" id="{427CC2EE-E467-4082-B3C1-93E091A0D68D}"/>
            </a:ext>
          </a:extLst>
        </xdr:cNvPr>
        <xdr:cNvSpPr/>
      </xdr:nvSpPr>
      <xdr:spPr>
        <a:xfrm>
          <a:off x="34186468" y="2981738"/>
          <a:ext cx="1739348" cy="69718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5FD0CFA0-565C-443C-BFD6-A171341F0C7A}" type="TxLink">
            <a:rPr lang="en-US" sz="4000" b="0" i="0" u="none" strike="noStrike">
              <a:solidFill>
                <a:srgbClr val="000000"/>
              </a:solidFill>
              <a:latin typeface="Calibri"/>
              <a:cs typeface="Calibri"/>
            </a:rPr>
            <a:pPr algn="l"/>
            <a:t>6,615</a:t>
          </a:fld>
          <a:endParaRPr lang="en-US" sz="11500">
            <a:solidFill>
              <a:schemeClr val="tx1"/>
            </a:solidFill>
          </a:endParaRPr>
        </a:p>
      </xdr:txBody>
    </xdr:sp>
    <xdr:clientData/>
  </xdr:twoCellAnchor>
  <xdr:twoCellAnchor>
    <xdr:from>
      <xdr:col>55</xdr:col>
      <xdr:colOff>547687</xdr:colOff>
      <xdr:row>13</xdr:row>
      <xdr:rowOff>103533</xdr:rowOff>
    </xdr:from>
    <xdr:to>
      <xdr:col>58</xdr:col>
      <xdr:colOff>547687</xdr:colOff>
      <xdr:row>15</xdr:row>
      <xdr:rowOff>165653</xdr:rowOff>
    </xdr:to>
    <xdr:sp macro="" textlink="">
      <xdr:nvSpPr>
        <xdr:cNvPr id="80" name="Rectangle 79">
          <a:extLst>
            <a:ext uri="{FF2B5EF4-FFF2-40B4-BE49-F238E27FC236}">
              <a16:creationId xmlns:a16="http://schemas.microsoft.com/office/drawing/2014/main" id="{79267414-9C54-4C98-B471-EF8764883BAA}"/>
            </a:ext>
          </a:extLst>
        </xdr:cNvPr>
        <xdr:cNvSpPr/>
      </xdr:nvSpPr>
      <xdr:spPr>
        <a:xfrm>
          <a:off x="33574589" y="2526196"/>
          <a:ext cx="1801468" cy="4348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Did</a:t>
          </a:r>
          <a:r>
            <a:rPr lang="en-US" sz="1800" baseline="0">
              <a:solidFill>
                <a:schemeClr val="tx1"/>
              </a:solidFill>
            </a:rPr>
            <a:t> no</a:t>
          </a:r>
          <a:r>
            <a:rPr lang="en-US" sz="1800">
              <a:solidFill>
                <a:schemeClr val="tx1"/>
              </a:solidFill>
            </a:rPr>
            <a:t>t Attend</a:t>
          </a:r>
        </a:p>
      </xdr:txBody>
    </xdr:sp>
    <xdr:clientData/>
  </xdr:twoCellAnchor>
  <xdr:twoCellAnchor>
    <xdr:from>
      <xdr:col>62</xdr:col>
      <xdr:colOff>269185</xdr:colOff>
      <xdr:row>15</xdr:row>
      <xdr:rowOff>176213</xdr:rowOff>
    </xdr:from>
    <xdr:to>
      <xdr:col>65</xdr:col>
      <xdr:colOff>227772</xdr:colOff>
      <xdr:row>19</xdr:row>
      <xdr:rowOff>157163</xdr:rowOff>
    </xdr:to>
    <xdr:sp macro="" textlink="_cancelled">
      <xdr:nvSpPr>
        <xdr:cNvPr id="81" name="Rectangle 80">
          <a:extLst>
            <a:ext uri="{FF2B5EF4-FFF2-40B4-BE49-F238E27FC236}">
              <a16:creationId xmlns:a16="http://schemas.microsoft.com/office/drawing/2014/main" id="{BE2DEA35-CFFD-43EE-AF58-B04CBF88A934}"/>
            </a:ext>
          </a:extLst>
        </xdr:cNvPr>
        <xdr:cNvSpPr/>
      </xdr:nvSpPr>
      <xdr:spPr>
        <a:xfrm>
          <a:off x="37499511" y="2971593"/>
          <a:ext cx="1760054" cy="72638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D1C2682C-3191-43DA-A026-FA85B26D3AE3}" type="TxLink">
            <a:rPr lang="en-US" sz="4000" b="0" i="0" u="none" strike="noStrike">
              <a:solidFill>
                <a:srgbClr val="000000"/>
              </a:solidFill>
              <a:latin typeface="Calibri"/>
              <a:cs typeface="Calibri"/>
            </a:rPr>
            <a:pPr algn="l"/>
            <a:t>18,254</a:t>
          </a:fld>
          <a:endParaRPr lang="en-US" sz="11500">
            <a:solidFill>
              <a:schemeClr val="tx1"/>
            </a:solidFill>
          </a:endParaRPr>
        </a:p>
      </xdr:txBody>
    </xdr:sp>
    <xdr:clientData/>
  </xdr:twoCellAnchor>
  <xdr:twoCellAnchor>
    <xdr:from>
      <xdr:col>61</xdr:col>
      <xdr:colOff>404812</xdr:colOff>
      <xdr:row>13</xdr:row>
      <xdr:rowOff>103533</xdr:rowOff>
    </xdr:from>
    <xdr:to>
      <xdr:col>63</xdr:col>
      <xdr:colOff>455544</xdr:colOff>
      <xdr:row>16</xdr:row>
      <xdr:rowOff>62120</xdr:rowOff>
    </xdr:to>
    <xdr:sp macro="" textlink="">
      <xdr:nvSpPr>
        <xdr:cNvPr id="82" name="Rectangle 81">
          <a:extLst>
            <a:ext uri="{FF2B5EF4-FFF2-40B4-BE49-F238E27FC236}">
              <a16:creationId xmlns:a16="http://schemas.microsoft.com/office/drawing/2014/main" id="{0101DC65-2ED6-4071-9B3E-2D58EF82E0DC}"/>
            </a:ext>
          </a:extLst>
        </xdr:cNvPr>
        <xdr:cNvSpPr/>
      </xdr:nvSpPr>
      <xdr:spPr>
        <a:xfrm>
          <a:off x="37034649" y="2526196"/>
          <a:ext cx="1251710" cy="51766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0">
              <a:solidFill>
                <a:schemeClr val="tx1"/>
              </a:solidFill>
            </a:rPr>
            <a:t>Cancelled</a:t>
          </a:r>
          <a:endParaRPr lang="en-US" sz="2000" b="0">
            <a:solidFill>
              <a:schemeClr val="tx1"/>
            </a:solidFill>
          </a:endParaRPr>
        </a:p>
      </xdr:txBody>
    </xdr:sp>
    <xdr:clientData/>
  </xdr:twoCellAnchor>
  <xdr:twoCellAnchor>
    <xdr:from>
      <xdr:col>68</xdr:col>
      <xdr:colOff>227773</xdr:colOff>
      <xdr:row>15</xdr:row>
      <xdr:rowOff>142875</xdr:rowOff>
    </xdr:from>
    <xdr:to>
      <xdr:col>70</xdr:col>
      <xdr:colOff>372719</xdr:colOff>
      <xdr:row>20</xdr:row>
      <xdr:rowOff>0</xdr:rowOff>
    </xdr:to>
    <xdr:sp macro="" textlink="_rescheduled">
      <xdr:nvSpPr>
        <xdr:cNvPr id="83" name="Rectangle 82">
          <a:extLst>
            <a:ext uri="{FF2B5EF4-FFF2-40B4-BE49-F238E27FC236}">
              <a16:creationId xmlns:a16="http://schemas.microsoft.com/office/drawing/2014/main" id="{24270817-A831-4CB9-A958-D4856B8C7B93}"/>
            </a:ext>
          </a:extLst>
        </xdr:cNvPr>
        <xdr:cNvSpPr/>
      </xdr:nvSpPr>
      <xdr:spPr>
        <a:xfrm>
          <a:off x="41061034" y="2938255"/>
          <a:ext cx="1345924" cy="78891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BEE9D0B2-115E-4D51-8B38-E5837011E0D7}" type="TxLink">
            <a:rPr lang="en-US" sz="4000" b="0" i="0" u="none" strike="noStrike">
              <a:solidFill>
                <a:srgbClr val="000000"/>
              </a:solidFill>
              <a:latin typeface="Calibri"/>
              <a:cs typeface="Calibri"/>
            </a:rPr>
            <a:pPr algn="l"/>
            <a:t>141</a:t>
          </a:fld>
          <a:endParaRPr lang="en-US" sz="11500">
            <a:solidFill>
              <a:schemeClr val="tx1"/>
            </a:solidFill>
          </a:endParaRPr>
        </a:p>
      </xdr:txBody>
    </xdr:sp>
    <xdr:clientData/>
  </xdr:twoCellAnchor>
  <xdr:twoCellAnchor>
    <xdr:from>
      <xdr:col>67</xdr:col>
      <xdr:colOff>261937</xdr:colOff>
      <xdr:row>13</xdr:row>
      <xdr:rowOff>124239</xdr:rowOff>
    </xdr:from>
    <xdr:to>
      <xdr:col>70</xdr:col>
      <xdr:colOff>95250</xdr:colOff>
      <xdr:row>15</xdr:row>
      <xdr:rowOff>144946</xdr:rowOff>
    </xdr:to>
    <xdr:sp macro="" textlink="">
      <xdr:nvSpPr>
        <xdr:cNvPr id="84" name="Rectangle 83">
          <a:extLst>
            <a:ext uri="{FF2B5EF4-FFF2-40B4-BE49-F238E27FC236}">
              <a16:creationId xmlns:a16="http://schemas.microsoft.com/office/drawing/2014/main" id="{00895D0C-5C59-4EB9-9213-42D8E1F32874}"/>
            </a:ext>
          </a:extLst>
        </xdr:cNvPr>
        <xdr:cNvSpPr/>
      </xdr:nvSpPr>
      <xdr:spPr>
        <a:xfrm>
          <a:off x="40494709" y="2546902"/>
          <a:ext cx="1634780" cy="393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Rescheduled</a:t>
          </a:r>
        </a:p>
      </xdr:txBody>
    </xdr:sp>
    <xdr:clientData/>
  </xdr:twoCellAnchor>
  <xdr:twoCellAnchor editAs="oneCell">
    <xdr:from>
      <xdr:col>39</xdr:col>
      <xdr:colOff>82826</xdr:colOff>
      <xdr:row>22</xdr:row>
      <xdr:rowOff>47624</xdr:rowOff>
    </xdr:from>
    <xdr:to>
      <xdr:col>43</xdr:col>
      <xdr:colOff>285749</xdr:colOff>
      <xdr:row>41</xdr:row>
      <xdr:rowOff>71437</xdr:rowOff>
    </xdr:to>
    <mc:AlternateContent xmlns:mc="http://schemas.openxmlformats.org/markup-compatibility/2006" xmlns:a14="http://schemas.microsoft.com/office/drawing/2010/main">
      <mc:Choice Requires="a14">
        <xdr:graphicFrame macro="">
          <xdr:nvGraphicFramePr>
            <xdr:cNvPr id="85" name="status 1">
              <a:extLst>
                <a:ext uri="{FF2B5EF4-FFF2-40B4-BE49-F238E27FC236}">
                  <a16:creationId xmlns:a16="http://schemas.microsoft.com/office/drawing/2014/main" id="{A5B4AB39-2A48-4815-B348-674E91D5BA2E}"/>
                </a:ext>
              </a:extLst>
            </xdr:cNvPr>
            <xdr:cNvGraphicFramePr/>
          </xdr:nvGraphicFramePr>
          <xdr:xfrm>
            <a:off x="0" y="0"/>
            <a:ext cx="0" cy="0"/>
          </xdr:xfrm>
          <a:graphic>
            <a:graphicData uri="http://schemas.microsoft.com/office/drawing/2010/slicer">
              <sle:slicer xmlns:sle="http://schemas.microsoft.com/office/drawing/2010/slicer" name="status 1"/>
            </a:graphicData>
          </a:graphic>
        </xdr:graphicFrame>
      </mc:Choice>
      <mc:Fallback xmlns="">
        <xdr:sp macro="" textlink="">
          <xdr:nvSpPr>
            <xdr:cNvPr id="0" name=""/>
            <xdr:cNvSpPr>
              <a:spLocks noTextEdit="1"/>
            </xdr:cNvSpPr>
          </xdr:nvSpPr>
          <xdr:spPr>
            <a:xfrm>
              <a:off x="23645813" y="4238624"/>
              <a:ext cx="2833687" cy="36433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38</xdr:col>
      <xdr:colOff>595312</xdr:colOff>
      <xdr:row>52</xdr:row>
      <xdr:rowOff>0</xdr:rowOff>
    </xdr:from>
    <xdr:to>
      <xdr:col>40</xdr:col>
      <xdr:colOff>404812</xdr:colOff>
      <xdr:row>57</xdr:row>
      <xdr:rowOff>9525</xdr:rowOff>
    </xdr:to>
    <xdr:pic>
      <xdr:nvPicPr>
        <xdr:cNvPr id="86" name="Graphic 85" descr="Alarm clock">
          <a:extLst>
            <a:ext uri="{FF2B5EF4-FFF2-40B4-BE49-F238E27FC236}">
              <a16:creationId xmlns:a16="http://schemas.microsoft.com/office/drawing/2014/main" id="{CB262BB3-2512-4CD8-8B50-9DA0A64CDC2D}"/>
            </a:ext>
          </a:extLst>
        </xdr:cNvPr>
        <xdr:cNvPicPr>
          <a:picLocks noChangeAspect="1"/>
        </xdr:cNvPicPr>
      </xdr:nvPicPr>
      <xdr:blipFill>
        <a:blip xmlns:r="http://schemas.openxmlformats.org/officeDocument/2006/relationships" r:embed="rId12">
          <a:clrChange>
            <a:clrFrom>
              <a:srgbClr val="FFFFFF"/>
            </a:clrFrom>
            <a:clrTo>
              <a:srgbClr val="FFFFFF">
                <a:alpha val="0"/>
              </a:srgbClr>
            </a:clrTo>
          </a:clrChange>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24122062" y="9906000"/>
          <a:ext cx="1047750" cy="962025"/>
        </a:xfrm>
        <a:prstGeom prst="rect">
          <a:avLst/>
        </a:prstGeom>
      </xdr:spPr>
    </xdr:pic>
    <xdr:clientData/>
  </xdr:twoCellAnchor>
  <xdr:twoCellAnchor editAs="oneCell">
    <xdr:from>
      <xdr:col>39</xdr:col>
      <xdr:colOff>63501</xdr:colOff>
      <xdr:row>6</xdr:row>
      <xdr:rowOff>142874</xdr:rowOff>
    </xdr:from>
    <xdr:to>
      <xdr:col>43</xdr:col>
      <xdr:colOff>357187</xdr:colOff>
      <xdr:row>17</xdr:row>
      <xdr:rowOff>119062</xdr:rowOff>
    </xdr:to>
    <xdr:pic>
      <xdr:nvPicPr>
        <xdr:cNvPr id="17" name="Picture 16">
          <a:extLst>
            <a:ext uri="{FF2B5EF4-FFF2-40B4-BE49-F238E27FC236}">
              <a16:creationId xmlns:a16="http://schemas.microsoft.com/office/drawing/2014/main" id="{B0C0585E-0033-455F-8270-38E501B2B3DA}"/>
            </a:ext>
          </a:extLst>
        </xdr:cNvPr>
        <xdr:cNvPicPr>
          <a:picLocks noChangeAspect="1"/>
        </xdr:cNvPicPr>
      </xdr:nvPicPr>
      <xdr:blipFill>
        <a:blip xmlns:r="http://schemas.openxmlformats.org/officeDocument/2006/relationships" r:embed="rId14" cstate="print">
          <a:alphaModFix amt="70000"/>
          <a:extLst>
            <a:ext uri="{BEBA8EAE-BF5A-486C-A8C5-ECC9F3942E4B}">
              <a14:imgProps xmlns:a14="http://schemas.microsoft.com/office/drawing/2010/main">
                <a14:imgLayer r:embed="rId15">
                  <a14:imgEffect>
                    <a14:backgroundRemoval t="9851" b="92565" l="9916" r="89944">
                      <a14:foregroundMark x1="31006" y1="24535" x2="31006" y2="24535"/>
                      <a14:foregroundMark x1="31704" y1="20260" x2="31704" y2="20260"/>
                      <a14:foregroundMark x1="21369" y1="20260" x2="21369" y2="20260"/>
                      <a14:foregroundMark x1="15084" y1="18030" x2="15084" y2="18030"/>
                      <a14:foregroundMark x1="20670" y1="21190" x2="20670" y2="21190"/>
                      <a14:foregroundMark x1="25419" y1="24535" x2="25419" y2="24535"/>
                      <a14:foregroundMark x1="27793" y1="26580" x2="27793" y2="26580"/>
                      <a14:foregroundMark x1="33380" y1="27695" x2="33380" y2="27695"/>
                      <a14:foregroundMark x1="38827" y1="27695" x2="38827" y2="27695"/>
                      <a14:foregroundMark x1="32542" y1="27695" x2="32542" y2="27695"/>
                      <a14:foregroundMark x1="35754" y1="27695" x2="35754" y2="27695"/>
                      <a14:foregroundMark x1="41201" y1="27695" x2="41201" y2="27695"/>
                      <a14:foregroundMark x1="43715" y1="27695" x2="43715" y2="27695"/>
                      <a14:foregroundMark x1="16620" y1="12825" x2="16620" y2="12825"/>
                      <a14:foregroundMark x1="36453" y1="15985" x2="36453" y2="15985"/>
                      <a14:foregroundMark x1="31704" y1="21190" x2="31704" y2="21190"/>
                      <a14:foregroundMark x1="32542" y1="21190" x2="32542" y2="21190"/>
                      <a14:foregroundMark x1="33380" y1="24535" x2="33380" y2="24535"/>
                      <a14:foregroundMark x1="34916" y1="24535" x2="34916" y2="24535"/>
                      <a14:foregroundMark x1="34078" y1="24535" x2="34078" y2="24535"/>
                      <a14:foregroundMark x1="39665" y1="25465" x2="39665" y2="25465"/>
                      <a14:foregroundMark x1="37291" y1="29740" x2="37291" y2="29740"/>
                      <a14:foregroundMark x1="38128" y1="29740" x2="38128" y2="29740"/>
                      <a14:foregroundMark x1="34916" y1="31970" x2="34916" y2="31970"/>
                      <a14:foregroundMark x1="42877" y1="57435" x2="42877" y2="57435"/>
                      <a14:foregroundMark x1="65922" y1="45725" x2="65922" y2="45725"/>
                      <a14:foregroundMark x1="42039" y1="73420" x2="42039" y2="73420"/>
                      <a14:foregroundMark x1="50000" y1="39405" x2="50000" y2="39405"/>
                      <a14:foregroundMark x1="46788" y1="86245" x2="46788" y2="86245"/>
                      <a14:foregroundMark x1="50000" y1="89405" x2="50000" y2="89405"/>
                      <a14:foregroundMark x1="50000" y1="61710" x2="50000" y2="61710"/>
                      <a14:foregroundMark x1="50000" y1="75465" x2="50000" y2="75465"/>
                      <a14:foregroundMark x1="50000" y1="85130" x2="50000" y2="85130"/>
                      <a14:foregroundMark x1="47626" y1="92565" x2="47626" y2="92565"/>
                      <a14:foregroundMark x1="46788" y1="91450" x2="46788" y2="91450"/>
                      <a14:foregroundMark x1="42039" y1="21190" x2="42039" y2="21190"/>
                      <a14:foregroundMark x1="42039" y1="20260" x2="42039" y2="20260"/>
                      <a14:foregroundMark x1="40503" y1="19145" x2="40503" y2="19145"/>
                      <a14:foregroundMark x1="40503" y1="18030" x2="40503" y2="18030"/>
                      <a14:foregroundMark x1="57123" y1="14870" x2="57123" y2="14870"/>
                      <a14:foregroundMark x1="68296" y1="13755" x2="68296" y2="13755"/>
                      <a14:foregroundMark x1="80168" y1="13755" x2="80168" y2="13755"/>
                      <a14:foregroundMark x1="84078" y1="21190" x2="84078" y2="21190"/>
                      <a14:foregroundMark x1="76955" y1="24535" x2="76955" y2="24535"/>
                      <a14:foregroundMark x1="74581" y1="24535" x2="74581" y2="24535"/>
                      <a14:foregroundMark x1="71369" y1="27695" x2="71369" y2="27695"/>
                      <a14:foregroundMark x1="68296" y1="30855" x2="68296" y2="30855"/>
                      <a14:foregroundMark x1="64246" y1="30855" x2="64246" y2="30855"/>
                      <a14:foregroundMark x1="61872" y1="30855" x2="61872" y2="30855"/>
                      <a14:foregroundMark x1="69832" y1="19145" x2="69832" y2="19145"/>
                      <a14:foregroundMark x1="65084" y1="22305" x2="65084" y2="22305"/>
                      <a14:foregroundMark x1="60335" y1="27695" x2="60335" y2="27695"/>
                      <a14:foregroundMark x1="57961" y1="27695" x2="57961" y2="27695"/>
                      <a14:foregroundMark x1="57961" y1="21190" x2="57961" y2="21190"/>
                      <a14:foregroundMark x1="54749" y1="27695" x2="54749" y2="27695"/>
                      <a14:foregroundMark x1="57961" y1="29740" x2="57961" y2="29740"/>
                      <a14:foregroundMark x1="57123" y1="17100" x2="57123" y2="17100"/>
                      <a14:foregroundMark x1="57961" y1="17100" x2="57961" y2="17100"/>
                      <a14:foregroundMark x1="59497" y1="18030" x2="59497" y2="18030"/>
                      <a14:foregroundMark x1="40503" y1="20260" x2="40503" y2="20260"/>
                      <a14:foregroundMark x1="43715" y1="23420" x2="43715" y2="23420"/>
                      <a14:foregroundMark x1="56285" y1="28810" x2="56285" y2="28810"/>
                    </a14:backgroundRemoval>
                  </a14:imgEffect>
                </a14:imgLayer>
              </a14:imgProps>
            </a:ext>
            <a:ext uri="{28A0092B-C50C-407E-A947-70E740481C1C}">
              <a14:useLocalDpi xmlns:a14="http://schemas.microsoft.com/office/drawing/2010/main" val="0"/>
            </a:ext>
          </a:extLst>
        </a:blip>
        <a:stretch>
          <a:fillRect/>
        </a:stretch>
      </xdr:blipFill>
      <xdr:spPr>
        <a:xfrm>
          <a:off x="24209376" y="1285874"/>
          <a:ext cx="2770186" cy="2071688"/>
        </a:xfrm>
        <a:prstGeom prst="rect">
          <a:avLst/>
        </a:prstGeom>
        <a:noFill/>
        <a:ln>
          <a:noFill/>
        </a:ln>
      </xdr:spPr>
    </xdr:pic>
    <xdr:clientData/>
  </xdr:twoCellAnchor>
  <xdr:twoCellAnchor>
    <xdr:from>
      <xdr:col>43</xdr:col>
      <xdr:colOff>476250</xdr:colOff>
      <xdr:row>6</xdr:row>
      <xdr:rowOff>119063</xdr:rowOff>
    </xdr:from>
    <xdr:to>
      <xdr:col>59</xdr:col>
      <xdr:colOff>285750</xdr:colOff>
      <xdr:row>11</xdr:row>
      <xdr:rowOff>133350</xdr:rowOff>
    </xdr:to>
    <xdr:sp macro="" textlink="">
      <xdr:nvSpPr>
        <xdr:cNvPr id="18" name="Rectangle 17">
          <a:extLst>
            <a:ext uri="{FF2B5EF4-FFF2-40B4-BE49-F238E27FC236}">
              <a16:creationId xmlns:a16="http://schemas.microsoft.com/office/drawing/2014/main" id="{CDC2C84B-5E34-4A85-AD07-9390F767529B}"/>
            </a:ext>
          </a:extLst>
        </xdr:cNvPr>
        <xdr:cNvSpPr/>
      </xdr:nvSpPr>
      <xdr:spPr>
        <a:xfrm>
          <a:off x="27098625" y="1262063"/>
          <a:ext cx="9715500" cy="96678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4000" b="1">
              <a:solidFill>
                <a:schemeClr val="tx1"/>
              </a:solidFill>
            </a:rPr>
            <a:t>Appointment Flow and Efficiency Tracker</a:t>
          </a:r>
        </a:p>
      </xdr:txBody>
    </xdr:sp>
    <xdr:clientData/>
  </xdr:twoCellAnchor>
  <xdr:twoCellAnchor>
    <xdr:from>
      <xdr:col>52</xdr:col>
      <xdr:colOff>269185</xdr:colOff>
      <xdr:row>19</xdr:row>
      <xdr:rowOff>82826</xdr:rowOff>
    </xdr:from>
    <xdr:to>
      <xdr:col>54</xdr:col>
      <xdr:colOff>41413</xdr:colOff>
      <xdr:row>21</xdr:row>
      <xdr:rowOff>41413</xdr:rowOff>
    </xdr:to>
    <xdr:sp macro="" textlink="_attended_percent">
      <xdr:nvSpPr>
        <xdr:cNvPr id="16" name="Rectangle 15">
          <a:extLst>
            <a:ext uri="{FF2B5EF4-FFF2-40B4-BE49-F238E27FC236}">
              <a16:creationId xmlns:a16="http://schemas.microsoft.com/office/drawing/2014/main" id="{8FAD59F3-615E-4E62-85EA-600234A1FC6B}"/>
            </a:ext>
          </a:extLst>
        </xdr:cNvPr>
        <xdr:cNvSpPr/>
      </xdr:nvSpPr>
      <xdr:spPr>
        <a:xfrm>
          <a:off x="31494620" y="3623641"/>
          <a:ext cx="973206" cy="33130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DEB0B62A-A8D3-4291-A30E-0A46A2163FD7}" type="TxLink">
            <a:rPr lang="en-US" sz="1800" b="0" i="0" u="none" strike="noStrike">
              <a:solidFill>
                <a:srgbClr val="000000"/>
              </a:solidFill>
              <a:latin typeface="Calibri"/>
              <a:cs typeface="Calibri"/>
            </a:rPr>
            <a:pPr algn="l"/>
            <a:t>77.29%</a:t>
          </a:fld>
          <a:endParaRPr lang="en-US" sz="1800"/>
        </a:p>
      </xdr:txBody>
    </xdr:sp>
    <xdr:clientData/>
  </xdr:twoCellAnchor>
  <xdr:twoCellAnchor>
    <xdr:from>
      <xdr:col>58</xdr:col>
      <xdr:colOff>414130</xdr:colOff>
      <xdr:row>19</xdr:row>
      <xdr:rowOff>62120</xdr:rowOff>
    </xdr:from>
    <xdr:to>
      <xdr:col>60</xdr:col>
      <xdr:colOff>310598</xdr:colOff>
      <xdr:row>21</xdr:row>
      <xdr:rowOff>41413</xdr:rowOff>
    </xdr:to>
    <xdr:sp macro="" textlink="_did_not_attend_percent">
      <xdr:nvSpPr>
        <xdr:cNvPr id="19" name="Rectangle 18">
          <a:extLst>
            <a:ext uri="{FF2B5EF4-FFF2-40B4-BE49-F238E27FC236}">
              <a16:creationId xmlns:a16="http://schemas.microsoft.com/office/drawing/2014/main" id="{B39FC661-069F-40BA-9F6F-FD8A32B15525}"/>
            </a:ext>
          </a:extLst>
        </xdr:cNvPr>
        <xdr:cNvSpPr/>
      </xdr:nvSpPr>
      <xdr:spPr>
        <a:xfrm>
          <a:off x="35242500" y="3602935"/>
          <a:ext cx="1097446" cy="352011"/>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8EFEA3FF-6324-407D-8783-793EEAA8A80E}" type="TxLink">
            <a:rPr lang="en-US" sz="1800" b="0" i="0" u="none" strike="noStrike">
              <a:solidFill>
                <a:srgbClr val="000000"/>
              </a:solidFill>
              <a:latin typeface="Calibri"/>
              <a:cs typeface="Calibri"/>
            </a:rPr>
            <a:pPr algn="l"/>
            <a:t>5.99%</a:t>
          </a:fld>
          <a:endParaRPr lang="en-US" sz="1800"/>
        </a:p>
      </xdr:txBody>
    </xdr:sp>
    <xdr:clientData/>
  </xdr:twoCellAnchor>
  <xdr:twoCellAnchor>
    <xdr:from>
      <xdr:col>64</xdr:col>
      <xdr:colOff>227772</xdr:colOff>
      <xdr:row>19</xdr:row>
      <xdr:rowOff>62120</xdr:rowOff>
    </xdr:from>
    <xdr:to>
      <xdr:col>66</xdr:col>
      <xdr:colOff>124239</xdr:colOff>
      <xdr:row>21</xdr:row>
      <xdr:rowOff>41413</xdr:rowOff>
    </xdr:to>
    <xdr:sp macro="" textlink="_cancelled_percent">
      <xdr:nvSpPr>
        <xdr:cNvPr id="87" name="Rectangle 86">
          <a:extLst>
            <a:ext uri="{FF2B5EF4-FFF2-40B4-BE49-F238E27FC236}">
              <a16:creationId xmlns:a16="http://schemas.microsoft.com/office/drawing/2014/main" id="{FB0C08BC-FC8D-4BBD-9550-3A437167E9AC}"/>
            </a:ext>
          </a:extLst>
        </xdr:cNvPr>
        <xdr:cNvSpPr/>
      </xdr:nvSpPr>
      <xdr:spPr>
        <a:xfrm>
          <a:off x="38659076" y="3602935"/>
          <a:ext cx="1097446" cy="352011"/>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1BEB30EA-FF15-44CB-8B5E-F8BCC8D0E381}" type="TxLink">
            <a:rPr lang="en-US" sz="1800" b="0" i="0" u="none" strike="noStrike">
              <a:solidFill>
                <a:srgbClr val="000000"/>
              </a:solidFill>
              <a:latin typeface="Calibri"/>
              <a:cs typeface="Calibri"/>
            </a:rPr>
            <a:pPr algn="l"/>
            <a:t>16.47%</a:t>
          </a:fld>
          <a:endParaRPr lang="en-US" sz="3200"/>
        </a:p>
      </xdr:txBody>
    </xdr:sp>
    <xdr:clientData/>
  </xdr:twoCellAnchor>
  <xdr:twoCellAnchor>
    <xdr:from>
      <xdr:col>69</xdr:col>
      <xdr:colOff>207065</xdr:colOff>
      <xdr:row>19</xdr:row>
      <xdr:rowOff>20707</xdr:rowOff>
    </xdr:from>
    <xdr:to>
      <xdr:col>70</xdr:col>
      <xdr:colOff>538370</xdr:colOff>
      <xdr:row>21</xdr:row>
      <xdr:rowOff>41413</xdr:rowOff>
    </xdr:to>
    <xdr:sp macro="" textlink="_rescheduled_percent">
      <xdr:nvSpPr>
        <xdr:cNvPr id="88" name="Rectangle 87">
          <a:extLst>
            <a:ext uri="{FF2B5EF4-FFF2-40B4-BE49-F238E27FC236}">
              <a16:creationId xmlns:a16="http://schemas.microsoft.com/office/drawing/2014/main" id="{B1EA2BC5-467C-45B5-B06D-31475ED2CB22}"/>
            </a:ext>
          </a:extLst>
        </xdr:cNvPr>
        <xdr:cNvSpPr/>
      </xdr:nvSpPr>
      <xdr:spPr>
        <a:xfrm>
          <a:off x="41640815" y="3561522"/>
          <a:ext cx="931794" cy="393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053A54C1-8507-4C05-A6BB-1EC239020F08}" type="TxLink">
            <a:rPr lang="en-US" sz="1800" b="0" i="0" u="none" strike="noStrike">
              <a:solidFill>
                <a:srgbClr val="000000"/>
              </a:solidFill>
              <a:latin typeface="Calibri"/>
              <a:cs typeface="Calibri"/>
            </a:rPr>
            <a:pPr algn="l"/>
            <a:t>0.25%</a:t>
          </a:fld>
          <a:endParaRPr lang="en-US" sz="3200"/>
        </a:p>
      </xdr:txBody>
    </xdr:sp>
    <xdr:clientData/>
  </xdr:twoCellAnchor>
  <xdr:twoCellAnchor editAs="oneCell">
    <xdr:from>
      <xdr:col>65</xdr:col>
      <xdr:colOff>500063</xdr:colOff>
      <xdr:row>7</xdr:row>
      <xdr:rowOff>119062</xdr:rowOff>
    </xdr:from>
    <xdr:to>
      <xdr:col>71</xdr:col>
      <xdr:colOff>142875</xdr:colOff>
      <xdr:row>11</xdr:row>
      <xdr:rowOff>23812</xdr:rowOff>
    </xdr:to>
    <mc:AlternateContent xmlns:mc="http://schemas.openxmlformats.org/markup-compatibility/2006" xmlns:a14="http://schemas.microsoft.com/office/drawing/2010/main">
      <mc:Choice Requires="a14">
        <xdr:graphicFrame macro="">
          <xdr:nvGraphicFramePr>
            <xdr:cNvPr id="89" name="sex">
              <a:extLst>
                <a:ext uri="{FF2B5EF4-FFF2-40B4-BE49-F238E27FC236}">
                  <a16:creationId xmlns:a16="http://schemas.microsoft.com/office/drawing/2014/main" id="{960E7732-35D8-4A66-806E-638FC0090F52}"/>
                </a:ext>
              </a:extLst>
            </xdr:cNvPr>
            <xdr:cNvGraphicFramePr/>
          </xdr:nvGraphicFramePr>
          <xdr:xfrm>
            <a:off x="0" y="0"/>
            <a:ext cx="0" cy="0"/>
          </xdr:xfrm>
          <a:graphic>
            <a:graphicData uri="http://schemas.microsoft.com/office/drawing/2010/slicer">
              <sle:slicer xmlns:sle="http://schemas.microsoft.com/office/drawing/2010/slicer" name="sex"/>
            </a:graphicData>
          </a:graphic>
        </xdr:graphicFrame>
      </mc:Choice>
      <mc:Fallback xmlns="">
        <xdr:sp macro="" textlink="">
          <xdr:nvSpPr>
            <xdr:cNvPr id="0" name=""/>
            <xdr:cNvSpPr>
              <a:spLocks noTextEdit="1"/>
            </xdr:cNvSpPr>
          </xdr:nvSpPr>
          <xdr:spPr>
            <a:xfrm>
              <a:off x="39531856" y="1423573"/>
              <a:ext cx="3245747" cy="6501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5.636659606484" backgroundQuery="1" createdVersion="6" refreshedVersion="7" minRefreshableVersion="3" recordCount="0" supportSubquery="1" supportAdvancedDrill="1" xr:uid="{81FE39D8-A0B5-4A98-B299-A6245A5578ED}">
  <cacheSource type="external" connectionId="4"/>
  <cacheFields count="4">
    <cacheField name="[appointments].[status].[status]" caption="status" numFmtId="0" hierarchy="6" level="1">
      <sharedItems count="4">
        <s v="Attended"/>
        <s v="Cancelled"/>
        <s v="Did not Attend"/>
        <s v="Rescheduled"/>
      </sharedItems>
    </cacheField>
    <cacheField name="[Measures].[Count of appointment_id]" caption="Count of appointment_id" numFmtId="0" hierarchy="37" level="32767"/>
    <cacheField name="[Measures].[Sum of appointment_id]" caption="Sum of appointment_id" numFmtId="0" hierarchy="36" level="32767"/>
    <cacheField name="[appointments].[sex].[sex]" caption="sex" numFmtId="0" hierarchy="13" level="1">
      <sharedItems containsSemiMixedTypes="0" containsNonDate="0" containsString="0"/>
    </cacheField>
  </cacheFields>
  <cacheHierarchies count="47">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fieldsUsage count="2">
        <fieldUsage x="-1"/>
        <fieldUsage x="0"/>
      </fieldsUsage>
    </cacheHierarchy>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2" memberValueDatatype="130" unbalanced="0">
      <fieldsUsage count="2">
        <fieldUsage x="-1"/>
        <fieldUsage x="3"/>
      </fieldsUsage>
    </cacheHierarchy>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oneField="1" hidden="1">
      <fieldsUsage count="1">
        <fieldUsage x="2"/>
      </fieldsUsage>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date (Month)]" caption="Count of appointment_date (Month)" measure="1" displayFolder="" measureGroup="appointments" count="0" hidden="1">
      <extLst>
        <ext xmlns:x15="http://schemas.microsoft.com/office/spreadsheetml/2010/11/main" uri="{B97F6D7D-B522-45F9-BDA1-12C45D357490}">
          <x15:cacheHierarchy aggregatedColumn="19"/>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5.636668981482" backgroundQuery="1" createdVersion="6" refreshedVersion="7" minRefreshableVersion="3" recordCount="0" supportSubquery="1" supportAdvancedDrill="1" xr:uid="{333EF88A-83DD-48B1-8769-D135B9953F97}">
  <cacheSource type="external" connectionId="4"/>
  <cacheFields count="2">
    <cacheField name="[appointments].[status].[status]" caption="status" numFmtId="0" hierarchy="6" level="1">
      <sharedItems count="4">
        <s v="Attended"/>
        <s v="Cancelled"/>
        <s v="Did not Attend"/>
        <s v="Rescheduled"/>
      </sharedItems>
    </cacheField>
    <cacheField name="[Measures].[Count of appointment_id]" caption="Count of appointment_id" numFmtId="0" hierarchy="37" level="32767"/>
  </cacheFields>
  <cacheHierarchies count="47">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fieldsUsage count="2">
        <fieldUsage x="-1"/>
        <fieldUsage x="0"/>
      </fieldsUsage>
    </cacheHierarchy>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0" memberValueDatatype="130" unbalanced="0"/>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date (Month)]" caption="Count of appointment_date (Month)" measure="1" displayFolder="" measureGroup="appointments" count="0" hidden="1">
      <extLst>
        <ext xmlns:x15="http://schemas.microsoft.com/office/spreadsheetml/2010/11/main" uri="{B97F6D7D-B522-45F9-BDA1-12C45D357490}">
          <x15:cacheHierarchy aggregatedColumn="19"/>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5.636666319442" backgroundQuery="1" createdVersion="6" refreshedVersion="7" minRefreshableVersion="3" recordCount="0" supportSubquery="1" supportAdvancedDrill="1" xr:uid="{2153BA32-DA5B-4E00-95A1-1CB8CA981D2B}">
  <cacheSource type="external" connectionId="4"/>
  <cacheFields count="3">
    <cacheField name="[appointments].[status].[status]" caption="status" numFmtId="0" hierarchy="6" level="1">
      <sharedItems count="4">
        <s v="Attended"/>
        <s v="Cancelled"/>
        <s v="Did not Attend"/>
        <s v="Rescheduled"/>
      </sharedItems>
    </cacheField>
    <cacheField name="[Measures].[Count of appointment_id]" caption="Count of appointment_id" numFmtId="0" hierarchy="37" level="32767"/>
    <cacheField name="[patients].[sex].[sex]" caption="sex" numFmtId="0" hierarchy="24" level="1">
      <sharedItems count="2">
        <s v="Female"/>
        <s v="Male"/>
      </sharedItems>
    </cacheField>
  </cacheFields>
  <cacheHierarchies count="47">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fieldsUsage count="2">
        <fieldUsage x="-1"/>
        <fieldUsage x="0"/>
      </fieldsUsage>
    </cacheHierarchy>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0" memberValueDatatype="130" unbalanced="0"/>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2" memberValueDatatype="130" unbalanced="0">
      <fieldsUsage count="2">
        <fieldUsage x="-1"/>
        <fieldUsage x="2"/>
      </fieldsUsage>
    </cacheHierarchy>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date (Month)]" caption="Count of appointment_date (Month)" measure="1" displayFolder="" measureGroup="appointments" count="0" hidden="1">
      <extLst>
        <ext xmlns:x15="http://schemas.microsoft.com/office/spreadsheetml/2010/11/main" uri="{B97F6D7D-B522-45F9-BDA1-12C45D357490}">
          <x15:cacheHierarchy aggregatedColumn="19"/>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5.644815856482" backgroundQuery="1" createdVersion="6" refreshedVersion="7" minRefreshableVersion="3" recordCount="0" supportSubquery="1" supportAdvancedDrill="1" xr:uid="{36FFD4A8-81AB-4F66-888E-EE2EB1A40D95}">
  <cacheSource type="external" connectionId="4"/>
  <cacheFields count="3">
    <cacheField name="[Measures].[Count of appointment_id]" caption="Count of appointment_id" numFmtId="0" hierarchy="37" level="32767"/>
    <cacheField name="[appointments].[Time_of_Day].[Time_of_Day]" caption="Time_of_Day" numFmtId="0" hierarchy="16" level="1">
      <sharedItems count="3">
        <s v="Afternoon"/>
        <s v="Evening"/>
        <s v="Morning"/>
      </sharedItems>
    </cacheField>
    <cacheField name="[appointments].[status].[status]" caption="status" numFmtId="0" hierarchy="6" level="1">
      <sharedItems containsSemiMixedTypes="0" containsNonDate="0" containsString="0"/>
    </cacheField>
  </cacheFields>
  <cacheHierarchies count="47">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fieldsUsage count="2">
        <fieldUsage x="-1"/>
        <fieldUsage x="2"/>
      </fieldsUsage>
    </cacheHierarchy>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0" memberValueDatatype="130" unbalanced="0"/>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2" memberValueDatatype="130" unbalanced="0">
      <fieldsUsage count="2">
        <fieldUsage x="-1"/>
        <fieldUsage x="1"/>
      </fieldsUsage>
    </cacheHierarchy>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date (Month)]" caption="Count of appointment_date (Month)" measure="1" displayFolder="" measureGroup="appointments" count="0" hidden="1">
      <extLst>
        <ext xmlns:x15="http://schemas.microsoft.com/office/spreadsheetml/2010/11/main" uri="{B97F6D7D-B522-45F9-BDA1-12C45D357490}">
          <x15:cacheHierarchy aggregatedColumn="19"/>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5.644817476852" backgroundQuery="1" createdVersion="6" refreshedVersion="7" minRefreshableVersion="3" recordCount="0" supportSubquery="1" supportAdvancedDrill="1" xr:uid="{566A88F5-6DC4-44DA-9852-40227FA88DB3}">
  <cacheSource type="external" connectionId="4"/>
  <cacheFields count="3">
    <cacheField name="[appointments].[appointment_date (Quarter)].[appointment_date (Quarter)]" caption="appointment_date (Quarter)" numFmtId="0" hierarchy="18" level="1">
      <sharedItems count="4">
        <s v="Qtr1"/>
        <s v="Qtr2"/>
        <s v="Qtr3"/>
        <s v="Qtr4"/>
      </sharedItems>
    </cacheField>
    <cacheField name="[Measures].[Count of slot_id]" caption="Count of slot_id" numFmtId="0" hierarchy="42" level="32767"/>
    <cacheField name="[appointments].[status].[status]" caption="status" numFmtId="0" hierarchy="6" level="1">
      <sharedItems containsSemiMixedTypes="0" containsNonDate="0" containsString="0"/>
    </cacheField>
  </cacheFields>
  <cacheHierarchies count="47">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fieldsUsage count="2">
        <fieldUsage x="-1"/>
        <fieldUsage x="2"/>
      </fieldsUsage>
    </cacheHierarchy>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0" memberValueDatatype="130" unbalanced="0"/>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2" memberValueDatatype="130" unbalanced="0">
      <fieldsUsage count="2">
        <fieldUsage x="-1"/>
        <fieldUsage x="0"/>
      </fieldsUsage>
    </cacheHierarchy>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date (Month)]" caption="Count of appointment_date (Month)" measure="1" displayFolder="" measureGroup="appointments" count="0" hidden="1">
      <extLst>
        <ext xmlns:x15="http://schemas.microsoft.com/office/spreadsheetml/2010/11/main" uri="{B97F6D7D-B522-45F9-BDA1-12C45D357490}">
          <x15:cacheHierarchy aggregatedColumn="19"/>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5.644819560184" backgroundQuery="1" createdVersion="6" refreshedVersion="7" minRefreshableVersion="3" recordCount="0" supportSubquery="1" supportAdvancedDrill="1" xr:uid="{55D60B07-3C3A-4B35-AB7F-1875D67CDCC7}">
  <cacheSource type="external" connectionId="4"/>
  <cacheFields count="3">
    <cacheField name="[appointments].[age_group].[age_group]" caption="age_group" numFmtId="0" hierarchy="15" level="1">
      <sharedItems count="16">
        <s v="15-19"/>
        <s v="20-24"/>
        <s v="25-29"/>
        <s v="30-34"/>
        <s v="35-39"/>
        <s v="40-44"/>
        <s v="45-49"/>
        <s v="50-54"/>
        <s v="55-59"/>
        <s v="60-64"/>
        <s v="65-69"/>
        <s v="70-74"/>
        <s v="75-79"/>
        <s v="80-84"/>
        <s v="85-89"/>
        <s v="90+"/>
      </sharedItems>
    </cacheField>
    <cacheField name="[Measures].[Count of status]" caption="Count of status" numFmtId="0" hierarchy="40" level="32767"/>
    <cacheField name="[appointments].[status].[status]" caption="status" numFmtId="0" hierarchy="6" level="1">
      <sharedItems containsSemiMixedTypes="0" containsNonDate="0" containsString="0"/>
    </cacheField>
  </cacheFields>
  <cacheHierarchies count="47">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fieldsUsage count="2">
        <fieldUsage x="-1"/>
        <fieldUsage x="2"/>
      </fieldsUsage>
    </cacheHierarchy>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0" memberValueDatatype="130" unbalanced="0"/>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2" memberValueDatatype="130" unbalanced="0">
      <fieldsUsage count="2">
        <fieldUsage x="-1"/>
        <fieldUsage x="0"/>
      </fieldsUsage>
    </cacheHierarchy>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date (Month)]" caption="Count of appointment_date (Month)" measure="1" displayFolder="" measureGroup="appointments" count="0" hidden="1">
      <extLst>
        <ext xmlns:x15="http://schemas.microsoft.com/office/spreadsheetml/2010/11/main" uri="{B97F6D7D-B522-45F9-BDA1-12C45D357490}">
          <x15:cacheHierarchy aggregatedColumn="19"/>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5.644940162034" backgroundQuery="1" createdVersion="6" refreshedVersion="7" minRefreshableVersion="3" recordCount="0" supportSubquery="1" supportAdvancedDrill="1" xr:uid="{A496C2E3-34ED-4057-B40F-5C7421EE4989}">
  <cacheSource type="external" connectionId="4"/>
  <cacheFields count="3">
    <cacheField name="[appointments].[status].[status]" caption="status" numFmtId="0" hierarchy="6" level="1">
      <sharedItems count="1">
        <s v="Attended"/>
      </sharedItems>
    </cacheField>
    <cacheField name="[appointments].[appointment_date (Month)].[appointment_date (Month)]" caption="appointment_date (Month)" numFmtId="0" hierarchy="19" level="1">
      <sharedItems count="12">
        <s v="Jan"/>
        <s v="Feb"/>
        <s v="Mar"/>
        <s v="Apr"/>
        <s v="May"/>
        <s v="Jun"/>
        <s v="Jul"/>
        <s v="Aug"/>
        <s v="Sep"/>
        <s v="Oct"/>
        <s v="Nov"/>
        <s v="Dec"/>
      </sharedItems>
    </cacheField>
    <cacheField name="[Measures].[Count of status]" caption="Count of status" numFmtId="0" hierarchy="40" level="32767"/>
  </cacheFields>
  <cacheHierarchies count="47">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fieldsUsage count="2">
        <fieldUsage x="-1"/>
        <fieldUsage x="0"/>
      </fieldsUsage>
    </cacheHierarchy>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0" memberValueDatatype="130" unbalanced="0"/>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2" memberValueDatatype="130" unbalanced="0">
      <fieldsUsage count="2">
        <fieldUsage x="-1"/>
        <fieldUsage x="1"/>
      </fieldsUsage>
    </cacheHierarchy>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oneField="1" hidden="1">
      <fieldsUsage count="1">
        <fieldUsage x="2"/>
      </fieldsUsage>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date (Month)]" caption="Count of appointment_date (Month)" measure="1" displayFolder="" measureGroup="appointments" count="0" hidden="1">
      <extLst>
        <ext xmlns:x15="http://schemas.microsoft.com/office/spreadsheetml/2010/11/main" uri="{B97F6D7D-B522-45F9-BDA1-12C45D357490}">
          <x15:cacheHierarchy aggregatedColumn="19"/>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5.636633333335" backgroundQuery="1" createdVersion="3" refreshedVersion="7" minRefreshableVersion="3" recordCount="0" supportSubquery="1" supportAdvancedDrill="1" xr:uid="{18EA84A1-075D-487B-8D75-86FA45784A1A}">
  <cacheSource type="external" connectionId="4">
    <extLst>
      <ext xmlns:x14="http://schemas.microsoft.com/office/spreadsheetml/2009/9/main" uri="{F057638F-6D5F-4e77-A914-E7F072B9BCA8}">
        <x14:sourceConnection name="ThisWorkbookDataModel"/>
      </ext>
    </extLst>
  </cacheSource>
  <cacheFields count="0"/>
  <cacheHierarchies count="46">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2" memberValueDatatype="130" unbalanced="0"/>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59387279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2B831D2-59CF-46F0-92E9-D3C1039C6331}" name="%_of_appointment_by_month" cacheId="150" applyNumberFormats="0" applyBorderFormats="0" applyFontFormats="0" applyPatternFormats="0" applyAlignmentFormats="0" applyWidthHeightFormats="1" dataCaption="Values" tag="0f826e87-a947-41fc-868c-726fa424bcd3" updatedVersion="7" minRefreshableVersion="3" useAutoFormatting="1" subtotalHiddenItems="1" itemPrintTitles="1" createdVersion="6" indent="0" compact="0" compactData="0" multipleFieldFilters="0" chartFormat="6">
  <location ref="D29:E42" firstHeaderRow="1" firstDataRow="1" firstDataCol="1"/>
  <pivotFields count="3">
    <pivotField compact="0" allDrilled="1" outline="0" subtotalTop="0" showAll="0" dataSourceSort="1" defaultSubtotal="0" defaultAttributeDrillState="1">
      <items count="1">
        <item s="1" x="0"/>
      </items>
    </pivotField>
    <pivotField axis="axisRow" compact="0" allDrilled="1" outline="0" subtotalTop="0" showAll="0" dataSourceSort="1" defaultSubtotal="0" defaultAttributeDrillState="1">
      <items count="12">
        <item x="0"/>
        <item x="1"/>
        <item x="2"/>
        <item x="3"/>
        <item x="4"/>
        <item x="5"/>
        <item x="6"/>
        <item x="7"/>
        <item x="8"/>
        <item x="9"/>
        <item x="10"/>
        <item x="11"/>
      </items>
    </pivotField>
    <pivotField dataField="1" compact="0" outline="0" subtotalTop="0" showAll="0" defaultSubtotal="0"/>
  </pivotFields>
  <rowFields count="1">
    <field x="1"/>
  </rowFields>
  <rowItems count="13">
    <i>
      <x/>
    </i>
    <i>
      <x v="1"/>
    </i>
    <i>
      <x v="2"/>
    </i>
    <i>
      <x v="3"/>
    </i>
    <i>
      <x v="4"/>
    </i>
    <i>
      <x v="5"/>
    </i>
    <i>
      <x v="6"/>
    </i>
    <i>
      <x v="7"/>
    </i>
    <i>
      <x v="8"/>
    </i>
    <i>
      <x v="9"/>
    </i>
    <i>
      <x v="10"/>
    </i>
    <i>
      <x v="11"/>
    </i>
    <i t="grand">
      <x/>
    </i>
  </rowItems>
  <colItems count="1">
    <i/>
  </colItems>
  <dataFields count="1">
    <dataField name="Count of status" fld="2" subtotal="count" baseField="0" baseItem="0"/>
  </dataFields>
  <chartFormats count="19">
    <chartFormat chart="5" format="56" series="1">
      <pivotArea type="data" outline="0" fieldPosition="0">
        <references count="1">
          <reference field="1" count="1" selected="0">
            <x v="0"/>
          </reference>
        </references>
      </pivotArea>
    </chartFormat>
    <chartFormat chart="5" format="57" series="1">
      <pivotArea type="data" outline="0" fieldPosition="0">
        <references count="1">
          <reference field="1" count="1" selected="0">
            <x v="1"/>
          </reference>
        </references>
      </pivotArea>
    </chartFormat>
    <chartFormat chart="5" format="58" series="1">
      <pivotArea type="data" outline="0" fieldPosition="0">
        <references count="1">
          <reference field="1" count="1" selected="0">
            <x v="2"/>
          </reference>
        </references>
      </pivotArea>
    </chartFormat>
    <chartFormat chart="5" format="59" series="1">
      <pivotArea type="data" outline="0" fieldPosition="0">
        <references count="1">
          <reference field="1" count="1" selected="0">
            <x v="3"/>
          </reference>
        </references>
      </pivotArea>
    </chartFormat>
    <chartFormat chart="5" format="60" series="1">
      <pivotArea type="data" outline="0" fieldPosition="0">
        <references count="1">
          <reference field="1" count="1" selected="0">
            <x v="4"/>
          </reference>
        </references>
      </pivotArea>
    </chartFormat>
    <chartFormat chart="5" format="61" series="1">
      <pivotArea type="data" outline="0" fieldPosition="0">
        <references count="1">
          <reference field="1" count="1" selected="0">
            <x v="5"/>
          </reference>
        </references>
      </pivotArea>
    </chartFormat>
    <chartFormat chart="5" format="62" series="1">
      <pivotArea type="data" outline="0" fieldPosition="0">
        <references count="1">
          <reference field="1" count="1" selected="0">
            <x v="6"/>
          </reference>
        </references>
      </pivotArea>
    </chartFormat>
    <chartFormat chart="5" format="63" series="1">
      <pivotArea type="data" outline="0" fieldPosition="0">
        <references count="1">
          <reference field="1" count="1" selected="0">
            <x v="7"/>
          </reference>
        </references>
      </pivotArea>
    </chartFormat>
    <chartFormat chart="5" format="64" series="1">
      <pivotArea type="data" outline="0" fieldPosition="0">
        <references count="1">
          <reference field="1" count="1" selected="0">
            <x v="8"/>
          </reference>
        </references>
      </pivotArea>
    </chartFormat>
    <chartFormat chart="5" format="65" series="1">
      <pivotArea type="data" outline="0" fieldPosition="0">
        <references count="1">
          <reference field="1" count="1" selected="0">
            <x v="9"/>
          </reference>
        </references>
      </pivotArea>
    </chartFormat>
    <chartFormat chart="5" format="66" series="1">
      <pivotArea type="data" outline="0" fieldPosition="0">
        <references count="1">
          <reference field="1" count="1" selected="0">
            <x v="10"/>
          </reference>
        </references>
      </pivotArea>
    </chartFormat>
    <chartFormat chart="5" format="67" series="1">
      <pivotArea type="data" outline="0" fieldPosition="0">
        <references count="1">
          <reference field="1" count="1" selected="0">
            <x v="11"/>
          </reference>
        </references>
      </pivotArea>
    </chartFormat>
    <chartFormat chart="5" format="81" series="1">
      <pivotArea type="data" outline="0" fieldPosition="0">
        <references count="2">
          <reference field="4294967294" count="1" selected="0">
            <x v="0"/>
          </reference>
          <reference field="1" count="1" selected="0">
            <x v="6"/>
          </reference>
        </references>
      </pivotArea>
    </chartFormat>
    <chartFormat chart="5" format="83" series="1">
      <pivotArea type="data" outline="0" fieldPosition="0">
        <references count="2">
          <reference field="4294967294" count="1" selected="0">
            <x v="0"/>
          </reference>
          <reference field="1" count="1" selected="0">
            <x v="7"/>
          </reference>
        </references>
      </pivotArea>
    </chartFormat>
    <chartFormat chart="5" format="85" series="1">
      <pivotArea type="data" outline="0" fieldPosition="0">
        <references count="2">
          <reference field="4294967294" count="1" selected="0">
            <x v="0"/>
          </reference>
          <reference field="1" count="1" selected="0">
            <x v="8"/>
          </reference>
        </references>
      </pivotArea>
    </chartFormat>
    <chartFormat chart="5" format="87" series="1">
      <pivotArea type="data" outline="0" fieldPosition="0">
        <references count="2">
          <reference field="4294967294" count="1" selected="0">
            <x v="0"/>
          </reference>
          <reference field="1" count="1" selected="0">
            <x v="9"/>
          </reference>
        </references>
      </pivotArea>
    </chartFormat>
    <chartFormat chart="5" format="89" series="1">
      <pivotArea type="data" outline="0" fieldPosition="0">
        <references count="2">
          <reference field="4294967294" count="1" selected="0">
            <x v="0"/>
          </reference>
          <reference field="1" count="1" selected="0">
            <x v="10"/>
          </reference>
        </references>
      </pivotArea>
    </chartFormat>
    <chartFormat chart="5" format="91" series="1">
      <pivotArea type="data" outline="0" fieldPosition="0">
        <references count="2">
          <reference field="4294967294" count="1" selected="0">
            <x v="0"/>
          </reference>
          <reference field="1" count="1" selected="0">
            <x v="11"/>
          </reference>
        </references>
      </pivotArea>
    </chartFormat>
    <chartFormat chart="5" format="93"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activeTabTopLevelEntity name="[slo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BB0A0F5-0223-4D8B-A517-7FF81E8A213F}" name="PivotTable13" cacheId="61" applyNumberFormats="0" applyBorderFormats="0" applyFontFormats="0" applyPatternFormats="0" applyAlignmentFormats="0" applyWidthHeightFormats="1" dataCaption="Values" tag="58284630-9d78-4d37-8d4c-013d9913b2a3" updatedVersion="7" minRefreshableVersion="3" useAutoFormatting="1" subtotalHiddenItems="1" itemPrintTitles="1" createdVersion="6" indent="0" compact="0" compactData="0" multipleFieldFilters="0" chartFormat="3">
  <location ref="D1:F6" firstHeaderRow="0" firstDataRow="1" firstDataCol="1"/>
  <pivotFields count="4">
    <pivotField axis="axisRow" compact="0" allDrilled="1" outline="0" subtotalTop="0" showAll="0" dataSourceSort="1" defaultSubtotal="0" defaultAttributeDrillState="1">
      <items count="4">
        <item x="0"/>
        <item x="1"/>
        <item x="2"/>
        <item x="3"/>
      </items>
    </pivotField>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Fields count="1">
    <field x="0"/>
  </rowFields>
  <rowItems count="5">
    <i>
      <x/>
    </i>
    <i>
      <x v="1"/>
    </i>
    <i>
      <x v="2"/>
    </i>
    <i>
      <x v="3"/>
    </i>
    <i t="grand">
      <x/>
    </i>
  </rowItems>
  <colFields count="1">
    <field x="-2"/>
  </colFields>
  <colItems count="2">
    <i>
      <x/>
    </i>
    <i i="1">
      <x v="1"/>
    </i>
  </colItems>
  <dataFields count="2">
    <dataField name="Count of appointment_id" fld="1" subtotal="count" baseField="0" baseItem="0" numFmtId="3"/>
    <dataField name="% of appointment_id" fld="2" showDataAs="percentOfTotal" baseField="0" baseItem="0" numFmtId="10"/>
  </dataFields>
  <formats count="3">
    <format dxfId="5">
      <pivotArea dataOnly="0" labelOnly="1" outline="0" fieldPosition="0">
        <references count="1">
          <reference field="4294967294" count="1">
            <x v="0"/>
          </reference>
        </references>
      </pivotArea>
    </format>
    <format dxfId="4">
      <pivotArea outline="0" fieldPosition="0">
        <references count="1">
          <reference field="4294967294" count="1">
            <x v="1"/>
          </reference>
        </references>
      </pivotArea>
    </format>
    <format dxfId="3">
      <pivotArea outline="0" fieldPosition="0">
        <references count="1">
          <reference field="4294967294" count="1" selected="0">
            <x v="0"/>
          </reference>
        </references>
      </pivotArea>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of appointment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A4F2C43-BD3D-4532-8189-A8C270995316}" name="appointment_summary" cacheId="62" applyNumberFormats="0" applyBorderFormats="0" applyFontFormats="0" applyPatternFormats="0" applyAlignmentFormats="0" applyWidthHeightFormats="1" dataCaption="Values" tag="4fe12d02-3cc5-403f-928d-94d535bba2e1" updatedVersion="7" minRefreshableVersion="3" useAutoFormatting="1" subtotalHiddenItems="1" itemPrintTitles="1" createdVersion="6" indent="0" compact="0" compactData="0" multipleFieldFilters="0" chartFormat="3">
  <location ref="A1:B6" firstHeaderRow="1" firstDataRow="1" firstDataCol="1"/>
  <pivotFields count="2">
    <pivotField axis="axisRow" compact="0" allDrilled="1" outline="0" subtotalTop="0" showAll="0" dataSourceSort="1" defaultSubtotal="0" defaultAttributeDrillState="1">
      <items count="4">
        <item x="0"/>
        <item x="1"/>
        <item x="2"/>
        <item x="3"/>
      </items>
    </pivotField>
    <pivotField dataField="1" compact="0" outline="0" subtotalTop="0" showAll="0" defaultSubtotal="0"/>
  </pivotFields>
  <rowFields count="1">
    <field x="0"/>
  </rowFields>
  <rowItems count="5">
    <i>
      <x/>
    </i>
    <i>
      <x v="1"/>
    </i>
    <i>
      <x v="2"/>
    </i>
    <i>
      <x v="3"/>
    </i>
    <i t="grand">
      <x/>
    </i>
  </rowItems>
  <colItems count="1">
    <i/>
  </colItems>
  <dataFields count="1">
    <dataField name="Count of appointment_id" fld="1" subtotal="count" baseField="0" baseItem="0"/>
  </dataFields>
  <pivotHierarchies count="4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549D507-25B4-4C99-9F06-6014BD468EBB}" name="monthly_appointment" cacheId="136" applyNumberFormats="0" applyBorderFormats="0" applyFontFormats="0" applyPatternFormats="0" applyAlignmentFormats="0" applyWidthHeightFormats="1" dataCaption="Values" tag="21ba457c-a947-4006-a58a-6e2e841e9f33" updatedVersion="7" minRefreshableVersion="3" useAutoFormatting="1" subtotalHiddenItems="1" itemPrintTitles="1" createdVersion="6" indent="0" compact="0" compactData="0" multipleFieldFilters="0" chartFormat="4">
  <location ref="A11:B15" firstHeaderRow="1" firstDataRow="1" firstDataCol="1"/>
  <pivotFields count="3">
    <pivotField dataField="1" compact="0" outline="0" subtotalTop="0" showAll="0" defaultSubtotal="0"/>
    <pivotField axis="axisRow" compact="0" allDrilled="1" outline="0"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compact="0" allDrilled="1" outline="0" subtotalTop="0" showAll="0" dataSourceSort="1" defaultSubtotal="0" defaultAttributeDrillState="1"/>
  </pivotFields>
  <rowFields count="1">
    <field x="1"/>
  </rowFields>
  <rowItems count="4">
    <i>
      <x/>
    </i>
    <i>
      <x v="2"/>
    </i>
    <i>
      <x v="1"/>
    </i>
    <i t="grand">
      <x/>
    </i>
  </rowItems>
  <colItems count="1">
    <i/>
  </colItems>
  <dataFields count="1">
    <dataField name="Count of appointment_id" fld="0" subtotal="count" baseField="0" baseItem="0"/>
  </dataFields>
  <chartFormats count="2">
    <chartFormat chart="2"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multipleItemSelectionAllowed="1" dragToData="1">
      <members count="1" level="1">
        <member name="[appointments].[status].&amp;[Attended]"/>
      </members>
    </pivotHierarchy>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475B0C9-CE75-4ACE-93D1-D38FD662352D}" name="status%_by_age_group" cacheId="142" applyNumberFormats="0" applyBorderFormats="0" applyFontFormats="0" applyPatternFormats="0" applyAlignmentFormats="0" applyWidthHeightFormats="1" dataCaption="Values" tag="17899bba-8834-4e3a-bde5-7f3d613da201" updatedVersion="7" minRefreshableVersion="3" useAutoFormatting="1" subtotalHiddenItems="1" itemPrintTitles="1" createdVersion="6" indent="0" compact="0" compactData="0" multipleFieldFilters="0" chartFormat="6">
  <location ref="A21:B38" firstHeaderRow="1" firstDataRow="1" firstDataCol="1"/>
  <pivotFields count="3">
    <pivotField axis="axisRow" compact="0" allDrilled="1" outline="0" subtotalTop="0" showAll="0" dataSourceSort="1" defaultSubtotal="0" defaultAttributeDrillState="1">
      <items count="16">
        <item x="0"/>
        <item x="1"/>
        <item x="2"/>
        <item x="3"/>
        <item x="4"/>
        <item x="5"/>
        <item x="6"/>
        <item x="7"/>
        <item x="8"/>
        <item x="9"/>
        <item x="10"/>
        <item x="11"/>
        <item x="12"/>
        <item x="13"/>
        <item x="14"/>
        <item x="15"/>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17">
    <i>
      <x/>
    </i>
    <i>
      <x v="1"/>
    </i>
    <i>
      <x v="2"/>
    </i>
    <i>
      <x v="3"/>
    </i>
    <i>
      <x v="4"/>
    </i>
    <i>
      <x v="5"/>
    </i>
    <i>
      <x v="6"/>
    </i>
    <i>
      <x v="7"/>
    </i>
    <i>
      <x v="8"/>
    </i>
    <i>
      <x v="9"/>
    </i>
    <i>
      <x v="10"/>
    </i>
    <i>
      <x v="11"/>
    </i>
    <i>
      <x v="12"/>
    </i>
    <i>
      <x v="13"/>
    </i>
    <i>
      <x v="14"/>
    </i>
    <i>
      <x v="15"/>
    </i>
    <i t="grand">
      <x/>
    </i>
  </rowItems>
  <colItems count="1">
    <i/>
  </colItems>
  <dataFields count="1">
    <dataField name="Count of status" fld="1" subtotal="count" baseField="0" baseItem="0"/>
  </dataFields>
  <chartFormats count="2">
    <chartFormat chart="4"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multipleItemSelectionAllowed="1" dragToData="1">
      <members count="1" level="1">
        <member name="[appointments].[status].&amp;[Attended]"/>
      </members>
    </pivotHierarchy>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status_%"/>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D3F7548-D5FB-40E9-ADA3-532CEB83C5DB}" name="status_by_sex" cacheId="65" applyNumberFormats="0" applyBorderFormats="0" applyFontFormats="0" applyPatternFormats="0" applyAlignmentFormats="0" applyWidthHeightFormats="1" dataCaption="Values" tag="17edb588-da1e-40e8-824b-a1152cffe018" updatedVersion="7" minRefreshableVersion="3" useAutoFormatting="1" subtotalHiddenItems="1" itemPrintTitles="1" createdVersion="6" indent="0" compact="0" compactData="0" multipleFieldFilters="0" chartFormat="4">
  <location ref="D13:I17" firstHeaderRow="1" firstDataRow="2" firstDataCol="1"/>
  <pivotFields count="3">
    <pivotField axis="axisCol" compact="0" allDrilled="1" outline="0" subtotalTop="0" showAll="0" dataSourceSort="1" defaultSubtotal="0" defaultAttributeDrillState="1">
      <items count="4">
        <item x="0"/>
        <item x="1"/>
        <item x="2"/>
        <item x="3"/>
      </items>
    </pivotField>
    <pivotField dataField="1" compact="0" outline="0" subtotalTop="0" showAll="0" defaultSubtotal="0"/>
    <pivotField axis="axisRow" compact="0" allDrilled="1" outline="0" subtotalTop="0" showAll="0" dataSourceSort="1" defaultSubtotal="0" defaultAttributeDrillState="1">
      <items count="2">
        <item x="0"/>
        <item x="1"/>
      </items>
    </pivotField>
  </pivotFields>
  <rowFields count="1">
    <field x="2"/>
  </rowFields>
  <rowItems count="3">
    <i>
      <x/>
    </i>
    <i>
      <x v="1"/>
    </i>
    <i t="grand">
      <x/>
    </i>
  </rowItems>
  <colFields count="1">
    <field x="0"/>
  </colFields>
  <colItems count="5">
    <i>
      <x/>
    </i>
    <i>
      <x v="1"/>
    </i>
    <i>
      <x v="2"/>
    </i>
    <i>
      <x v="3"/>
    </i>
    <i t="grand">
      <x/>
    </i>
  </colItems>
  <dataFields count="1">
    <dataField name="Count of appointment_id" fld="1" subtotal="count" baseField="0" baseItem="0"/>
  </dataFields>
  <chartFormats count="8">
    <chartFormat chart="2" format="13" series="1">
      <pivotArea type="data" outline="0" fieldPosition="0">
        <references count="2">
          <reference field="4294967294" count="1" selected="0">
            <x v="0"/>
          </reference>
          <reference field="0" count="1" selected="0">
            <x v="1"/>
          </reference>
        </references>
      </pivotArea>
    </chartFormat>
    <chartFormat chart="2" format="14" series="1">
      <pivotArea type="data" outline="0" fieldPosition="0">
        <references count="2">
          <reference field="4294967294" count="1" selected="0">
            <x v="0"/>
          </reference>
          <reference field="0" count="1" selected="0">
            <x v="2"/>
          </reference>
        </references>
      </pivotArea>
    </chartFormat>
    <chartFormat chart="2" format="16" series="1">
      <pivotArea type="data" outline="0" fieldPosition="0">
        <references count="2">
          <reference field="4294967294" count="1" selected="0">
            <x v="0"/>
          </reference>
          <reference field="0" count="1" selected="0">
            <x v="0"/>
          </reference>
        </references>
      </pivotArea>
    </chartFormat>
    <chartFormat chart="3" format="18" series="1">
      <pivotArea type="data" outline="0" fieldPosition="0">
        <references count="2">
          <reference field="4294967294" count="1" selected="0">
            <x v="0"/>
          </reference>
          <reference field="0" count="1" selected="0">
            <x v="0"/>
          </reference>
        </references>
      </pivotArea>
    </chartFormat>
    <chartFormat chart="3" format="19" series="1">
      <pivotArea type="data" outline="0" fieldPosition="0">
        <references count="2">
          <reference field="4294967294" count="1" selected="0">
            <x v="0"/>
          </reference>
          <reference field="0" count="1" selected="0">
            <x v="1"/>
          </reference>
        </references>
      </pivotArea>
    </chartFormat>
    <chartFormat chart="3" format="20" series="1">
      <pivotArea type="data" outline="0" fieldPosition="0">
        <references count="2">
          <reference field="4294967294" count="1" selected="0">
            <x v="0"/>
          </reference>
          <reference field="0" count="1" selected="0">
            <x v="2"/>
          </reference>
        </references>
      </pivotArea>
    </chartFormat>
    <chartFormat chart="3" format="22" series="1">
      <pivotArea type="data" outline="0" fieldPosition="0">
        <references count="2">
          <reference field="4294967294" count="1" selected="0">
            <x v="0"/>
          </reference>
          <reference field="0" count="1" selected="0">
            <x v="3"/>
          </reference>
        </references>
      </pivotArea>
    </chartFormat>
    <chartFormat chart="2" format="17" series="1">
      <pivotArea type="data" outline="0" fieldPosition="0">
        <references count="2">
          <reference field="4294967294" count="1" selected="0">
            <x v="0"/>
          </reference>
          <reference field="0" count="1" selected="0">
            <x v="3"/>
          </reference>
        </references>
      </pivotArea>
    </chartFormat>
  </chartFormats>
  <pivotHierarchies count="47">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activeTabTopLevelEntity name="[pati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E2F68FA-A596-4A70-8E87-4AB1B118FD97}" name="slot_by_quarter" cacheId="139" applyNumberFormats="0" applyBorderFormats="0" applyFontFormats="0" applyPatternFormats="0" applyAlignmentFormats="0" applyWidthHeightFormats="1" dataCaption="Values" tag="d4f3c907-40e4-461e-932a-22c2e25afea7" updatedVersion="7" minRefreshableVersion="3" useAutoFormatting="1" subtotalHiddenItems="1" itemPrintTitles="1" createdVersion="6" indent="0" compact="0" compactData="0" multipleFieldFilters="0" chartFormat="5">
  <location ref="D21:E26" firstHeaderRow="1" firstDataRow="1" firstDataCol="1"/>
  <pivotFields count="3">
    <pivotField axis="axisRow" compact="0" allDrilled="1" outline="0" subtotalTop="0" showAll="0" dataSourceSort="1" defaultSubtotal="0" defaultAttributeDrillState="1">
      <items count="4">
        <item x="0"/>
        <item x="1"/>
        <item x="2"/>
        <item x="3"/>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5">
    <i>
      <x/>
    </i>
    <i>
      <x v="1"/>
    </i>
    <i>
      <x v="2"/>
    </i>
    <i>
      <x v="3"/>
    </i>
    <i t="grand">
      <x/>
    </i>
  </rowItems>
  <colItems count="1">
    <i/>
  </colItems>
  <dataFields count="1">
    <dataField name="Count of slot_id" fld="1" subtotal="count" baseField="0" baseItem="0"/>
  </dataFields>
  <chartFormats count="2">
    <chartFormat chart="3" format="2"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dragToData="1"/>
    <pivotHierarchy dragToData="1"/>
    <pivotHierarchy dragToData="1"/>
    <pivotHierarchy multipleItemSelectionAllowed="1" dragToData="1">
      <members count="1" level="1">
        <member name="[appointments].[status].&amp;[Attended]"/>
      </members>
    </pivotHierarchy>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activeTabTopLevelEntity name="[slo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29454261-BD98-4C55-914D-A2E12FCB4C47}" sourceName="[appointments].[status]">
  <pivotTables>
    <pivotTable tabId="1" name="%_of_appointment_by_month"/>
    <pivotTable tabId="1" name="monthly_appointment"/>
    <pivotTable tabId="1" name="slot_by_quarter"/>
    <pivotTable tabId="1" name="status%_by_age_group"/>
  </pivotTables>
  <data>
    <olap pivotCacheId="593872798">
      <levels count="2">
        <level uniqueName="[appointments].[status].[(All)]" sourceCaption="(All)" count="0"/>
        <level uniqueName="[appointments].[status].[status]" sourceCaption="status" count="4">
          <ranges>
            <range startItem="0">
              <i n="[appointments].[status].&amp;[Attended]" c="Attended"/>
              <i n="[appointments].[status].&amp;[Cancelled]" c="Cancelled"/>
              <i n="[appointments].[status].&amp;[Did not Attend]" c="Did not Attend"/>
              <i n="[appointments].[status].&amp;[Rescheduled]" c="Rescheduled"/>
            </range>
          </ranges>
        </level>
      </levels>
      <selections count="1">
        <selection n="[appointments].[status].&amp;[Attended]"/>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x" xr10:uid="{CB0DEBA6-507B-4C4A-A55F-061B27741E6F}" sourceName="[appointments].[sex]">
  <pivotTables>
    <pivotTable tabId="1" name="PivotTable13"/>
    <pivotTable tabId="1" name="monthly_appointment"/>
    <pivotTable tabId="1" name="slot_by_quarter"/>
    <pivotTable tabId="1" name="status%_by_age_group"/>
    <pivotTable tabId="1" name="%_of_appointment_by_month"/>
  </pivotTables>
  <data>
    <olap pivotCacheId="593872798">
      <levels count="2">
        <level uniqueName="[appointments].[sex].[(All)]" sourceCaption="(All)" count="0"/>
        <level uniqueName="[appointments].[sex].[sex]" sourceCaption="sex" count="2">
          <ranges>
            <range startItem="0">
              <i n="[appointments].[sex].&amp;[Female]" c="Female"/>
              <i n="[appointments].[sex].&amp;[Male]" c="Male"/>
            </range>
          </ranges>
        </level>
      </levels>
      <selections count="1">
        <selection n="[appointments].[sex].[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us" xr10:uid="{6F8D2390-D52F-496F-ACE0-6B2D21D534D4}" cache="Slicer_status" caption="status" columnCount="5" showCaption="0" level="1" style="Slicer Style 1" rowHeight="731520"/>
  <slicer name="status 1" xr10:uid="{9C966FDC-38A2-43E6-8B02-CA4D0F43777F}" cache="Slicer_status" caption="status" showCaption="0" level="1" style="Slicer Style 2" rowHeight="731520"/>
  <slicer name="sex" xr10:uid="{B67E20C5-4079-466B-8521-A481A8DA7ED2}" cache="Slicer_sex" caption="sex" columnCount="2" showCaption="0" level="1" style="Slicer Style 3"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F36921-AFDC-4716-A284-34BEAFE24968}">
  <dimension ref="A1:J42"/>
  <sheetViews>
    <sheetView topLeftCell="A19" workbookViewId="0">
      <selection activeCell="B12" sqref="B12"/>
    </sheetView>
  </sheetViews>
  <sheetFormatPr defaultRowHeight="15" x14ac:dyDescent="0.25"/>
  <cols>
    <col min="1" max="1" width="12.5703125" bestFit="1" customWidth="1"/>
    <col min="2" max="2" width="14.42578125" bestFit="1" customWidth="1"/>
    <col min="3" max="3" width="25.85546875" bestFit="1" customWidth="1"/>
    <col min="4" max="4" width="28.28515625" bestFit="1" customWidth="1"/>
    <col min="5" max="5" width="14.42578125" bestFit="1" customWidth="1"/>
    <col min="6" max="16" width="28.28515625" bestFit="1" customWidth="1"/>
    <col min="17" max="17" width="11.28515625" bestFit="1" customWidth="1"/>
    <col min="18" max="27" width="28.28515625" bestFit="1" customWidth="1"/>
    <col min="28" max="28" width="19.42578125" bestFit="1" customWidth="1"/>
    <col min="29" max="29" width="20.42578125" bestFit="1" customWidth="1"/>
  </cols>
  <sheetData>
    <row r="1" spans="1:10" x14ac:dyDescent="0.25">
      <c r="A1" s="1" t="s">
        <v>2</v>
      </c>
      <c r="B1" t="s">
        <v>1</v>
      </c>
      <c r="D1" s="1" t="s">
        <v>2</v>
      </c>
      <c r="E1" s="6" t="s">
        <v>1</v>
      </c>
      <c r="F1" t="s">
        <v>56</v>
      </c>
      <c r="J1" s="1"/>
    </row>
    <row r="2" spans="1:10" x14ac:dyDescent="0.25">
      <c r="A2" t="s">
        <v>52</v>
      </c>
      <c r="B2" s="7">
        <v>86032</v>
      </c>
      <c r="D2" t="s">
        <v>52</v>
      </c>
      <c r="E2" s="4">
        <v>86032</v>
      </c>
      <c r="F2" s="5">
        <v>0.77289018559729095</v>
      </c>
    </row>
    <row r="3" spans="1:10" x14ac:dyDescent="0.25">
      <c r="A3" t="s">
        <v>53</v>
      </c>
      <c r="B3" s="7">
        <v>18254</v>
      </c>
      <c r="D3" t="s">
        <v>53</v>
      </c>
      <c r="E3" s="4">
        <v>18254</v>
      </c>
      <c r="F3" s="5">
        <v>0.16468567889087229</v>
      </c>
    </row>
    <row r="4" spans="1:10" x14ac:dyDescent="0.25">
      <c r="A4" t="s">
        <v>54</v>
      </c>
      <c r="B4" s="7">
        <v>6615</v>
      </c>
      <c r="D4" t="s">
        <v>54</v>
      </c>
      <c r="E4" s="4">
        <v>6615</v>
      </c>
      <c r="F4" s="5">
        <v>5.9886410123905109E-2</v>
      </c>
    </row>
    <row r="5" spans="1:10" x14ac:dyDescent="0.25">
      <c r="A5" t="s">
        <v>55</v>
      </c>
      <c r="B5" s="7">
        <v>141</v>
      </c>
      <c r="D5" t="s">
        <v>55</v>
      </c>
      <c r="E5" s="4">
        <v>141</v>
      </c>
      <c r="F5" s="5">
        <v>2.537725387931635E-3</v>
      </c>
    </row>
    <row r="6" spans="1:10" x14ac:dyDescent="0.25">
      <c r="A6" t="s">
        <v>0</v>
      </c>
      <c r="B6" s="7">
        <v>111042</v>
      </c>
      <c r="D6" t="s">
        <v>0</v>
      </c>
      <c r="E6" s="4">
        <v>111042</v>
      </c>
      <c r="F6" s="5">
        <v>1</v>
      </c>
    </row>
    <row r="8" spans="1:10" x14ac:dyDescent="0.25">
      <c r="A8" t="s">
        <v>3</v>
      </c>
      <c r="B8" t="s">
        <v>22</v>
      </c>
      <c r="C8" t="s">
        <v>23</v>
      </c>
      <c r="D8" t="s">
        <v>24</v>
      </c>
      <c r="E8" t="s">
        <v>51</v>
      </c>
    </row>
    <row r="9" spans="1:10" x14ac:dyDescent="0.25">
      <c r="A9" s="2">
        <f>GETPIVOTDATA("[Measures].[Count of appointment_id]",$A$1,"[appointments].[status]","[appointments].[status].&amp;[cancelled]")/GETPIVOTDATA("[Measures].[Count of appointment_id]",$A$1)</f>
        <v>0.16438824949118352</v>
      </c>
      <c r="B9" s="2">
        <f>GETPIVOTDATA("[Measures].[Count of appointment_id]",$A$1,"[appointments].[status]","[appointments].[status].&amp;[did not attend]")/GETPIVOTDATA("[Measures].[Count of appointment_id]",$A$1)</f>
        <v>5.957205381747447E-2</v>
      </c>
      <c r="C9" s="2">
        <f>GETPIVOTDATA("[Measures].[Count of appointment_id]",$A$1,"[appointments].[status]","[appointments].[status].&amp;[attended]")/GETPIVOTDATA("[Measures].[Count of appointment_id]",$A$1)</f>
        <v>0.77476990688208069</v>
      </c>
      <c r="D9" s="3">
        <f>GETPIVOTDATA("[Measures].[Count of appointment_id]",$A$1,"[appointments].[status]","[appointments].[status].&amp;[Rescheduled]")/GETPIVOTDATA("[Measures].[Count of appointment_id]",$A$1)</f>
        <v>1.2697898092613605E-3</v>
      </c>
      <c r="E9" s="4">
        <f>GETPIVOTDATA("[Measures].[Count of appointment_id]",$A$1)</f>
        <v>111042</v>
      </c>
    </row>
    <row r="11" spans="1:10" x14ac:dyDescent="0.25">
      <c r="A11" s="1" t="s">
        <v>47</v>
      </c>
      <c r="B11" t="s">
        <v>1</v>
      </c>
    </row>
    <row r="12" spans="1:10" x14ac:dyDescent="0.25">
      <c r="A12" t="s">
        <v>48</v>
      </c>
      <c r="B12" s="7">
        <v>36547</v>
      </c>
    </row>
    <row r="13" spans="1:10" x14ac:dyDescent="0.25">
      <c r="A13" t="s">
        <v>50</v>
      </c>
      <c r="B13" s="7">
        <v>34388</v>
      </c>
      <c r="D13" s="1" t="s">
        <v>1</v>
      </c>
      <c r="E13" s="1" t="s">
        <v>2</v>
      </c>
    </row>
    <row r="14" spans="1:10" x14ac:dyDescent="0.25">
      <c r="A14" t="s">
        <v>49</v>
      </c>
      <c r="B14" s="7">
        <v>15097</v>
      </c>
      <c r="D14" s="1" t="s">
        <v>25</v>
      </c>
      <c r="E14" t="s">
        <v>52</v>
      </c>
      <c r="F14" t="s">
        <v>53</v>
      </c>
      <c r="G14" t="s">
        <v>54</v>
      </c>
      <c r="H14" t="s">
        <v>55</v>
      </c>
      <c r="I14" t="s">
        <v>0</v>
      </c>
    </row>
    <row r="15" spans="1:10" x14ac:dyDescent="0.25">
      <c r="A15" t="s">
        <v>0</v>
      </c>
      <c r="B15" s="7">
        <v>86032</v>
      </c>
      <c r="D15" t="s">
        <v>26</v>
      </c>
      <c r="E15" s="7">
        <v>51096</v>
      </c>
      <c r="F15" s="7">
        <v>10721</v>
      </c>
      <c r="G15" s="7">
        <v>3900</v>
      </c>
      <c r="H15" s="7">
        <v>83</v>
      </c>
      <c r="I15" s="7">
        <v>65800</v>
      </c>
    </row>
    <row r="16" spans="1:10" x14ac:dyDescent="0.25">
      <c r="D16" t="s">
        <v>27</v>
      </c>
      <c r="E16" s="7">
        <v>34936</v>
      </c>
      <c r="F16" s="7">
        <v>7533</v>
      </c>
      <c r="G16" s="7">
        <v>2715</v>
      </c>
      <c r="H16" s="7">
        <v>58</v>
      </c>
      <c r="I16" s="7">
        <v>45242</v>
      </c>
    </row>
    <row r="17" spans="1:10" x14ac:dyDescent="0.25">
      <c r="D17" t="s">
        <v>0</v>
      </c>
      <c r="E17" s="7">
        <v>86032</v>
      </c>
      <c r="F17" s="7">
        <v>18254</v>
      </c>
      <c r="G17" s="7">
        <v>6615</v>
      </c>
      <c r="H17" s="7">
        <v>141</v>
      </c>
      <c r="I17" s="7">
        <v>111042</v>
      </c>
    </row>
    <row r="19" spans="1:10" x14ac:dyDescent="0.25">
      <c r="G19" s="1"/>
      <c r="H19" s="1"/>
      <c r="I19" s="1"/>
      <c r="J19" s="1"/>
    </row>
    <row r="21" spans="1:10" x14ac:dyDescent="0.25">
      <c r="A21" s="1" t="s">
        <v>28</v>
      </c>
      <c r="B21" t="s">
        <v>45</v>
      </c>
      <c r="D21" s="1" t="s">
        <v>4</v>
      </c>
      <c r="E21" t="s">
        <v>46</v>
      </c>
    </row>
    <row r="22" spans="1:10" x14ac:dyDescent="0.25">
      <c r="A22" t="s">
        <v>29</v>
      </c>
      <c r="B22" s="7">
        <v>1866</v>
      </c>
      <c r="D22" t="s">
        <v>6</v>
      </c>
      <c r="E22" s="7">
        <v>21495</v>
      </c>
    </row>
    <row r="23" spans="1:10" x14ac:dyDescent="0.25">
      <c r="A23" t="s">
        <v>30</v>
      </c>
      <c r="B23" s="7">
        <v>3024</v>
      </c>
      <c r="D23" t="s">
        <v>10</v>
      </c>
      <c r="E23" s="7">
        <v>21609</v>
      </c>
    </row>
    <row r="24" spans="1:10" x14ac:dyDescent="0.25">
      <c r="A24" t="s">
        <v>31</v>
      </c>
      <c r="B24" s="7">
        <v>4584</v>
      </c>
      <c r="D24" t="s">
        <v>14</v>
      </c>
      <c r="E24" s="7">
        <v>21747</v>
      </c>
    </row>
    <row r="25" spans="1:10" x14ac:dyDescent="0.25">
      <c r="A25" t="s">
        <v>32</v>
      </c>
      <c r="B25" s="7">
        <v>5810</v>
      </c>
      <c r="D25" t="s">
        <v>18</v>
      </c>
      <c r="E25" s="7">
        <v>21181</v>
      </c>
    </row>
    <row r="26" spans="1:10" x14ac:dyDescent="0.25">
      <c r="A26" t="s">
        <v>33</v>
      </c>
      <c r="B26" s="7">
        <v>5708</v>
      </c>
      <c r="C26" s="1"/>
      <c r="D26" t="s">
        <v>0</v>
      </c>
      <c r="E26" s="7">
        <v>86032</v>
      </c>
      <c r="F26" s="1"/>
    </row>
    <row r="27" spans="1:10" x14ac:dyDescent="0.25">
      <c r="A27" t="s">
        <v>34</v>
      </c>
      <c r="B27" s="7">
        <v>4908</v>
      </c>
    </row>
    <row r="28" spans="1:10" x14ac:dyDescent="0.25">
      <c r="A28" t="s">
        <v>35</v>
      </c>
      <c r="B28" s="7">
        <v>4718</v>
      </c>
    </row>
    <row r="29" spans="1:10" x14ac:dyDescent="0.25">
      <c r="A29" t="s">
        <v>36</v>
      </c>
      <c r="B29" s="7">
        <v>5830</v>
      </c>
      <c r="D29" s="1" t="s">
        <v>5</v>
      </c>
      <c r="E29" t="s">
        <v>45</v>
      </c>
    </row>
    <row r="30" spans="1:10" x14ac:dyDescent="0.25">
      <c r="A30" t="s">
        <v>37</v>
      </c>
      <c r="B30" s="7">
        <v>6915</v>
      </c>
      <c r="D30" t="s">
        <v>7</v>
      </c>
      <c r="E30" s="7">
        <v>7394</v>
      </c>
    </row>
    <row r="31" spans="1:10" x14ac:dyDescent="0.25">
      <c r="A31" t="s">
        <v>38</v>
      </c>
      <c r="B31" s="7">
        <v>7468</v>
      </c>
      <c r="D31" t="s">
        <v>8</v>
      </c>
      <c r="E31" s="7">
        <v>6715</v>
      </c>
    </row>
    <row r="32" spans="1:10" x14ac:dyDescent="0.25">
      <c r="A32" t="s">
        <v>39</v>
      </c>
      <c r="B32" s="7">
        <v>7089</v>
      </c>
      <c r="D32" t="s">
        <v>9</v>
      </c>
      <c r="E32" s="7">
        <v>7386</v>
      </c>
    </row>
    <row r="33" spans="1:6" x14ac:dyDescent="0.25">
      <c r="A33" t="s">
        <v>40</v>
      </c>
      <c r="B33" s="7">
        <v>7329</v>
      </c>
      <c r="D33" t="s">
        <v>11</v>
      </c>
      <c r="E33" s="7">
        <v>7065</v>
      </c>
    </row>
    <row r="34" spans="1:6" x14ac:dyDescent="0.25">
      <c r="A34" t="s">
        <v>41</v>
      </c>
      <c r="B34" s="7">
        <v>7659</v>
      </c>
      <c r="C34" s="1"/>
      <c r="D34" t="s">
        <v>12</v>
      </c>
      <c r="E34" s="7">
        <v>7384</v>
      </c>
    </row>
    <row r="35" spans="1:6" x14ac:dyDescent="0.25">
      <c r="A35" t="s">
        <v>42</v>
      </c>
      <c r="B35" s="7">
        <v>6265</v>
      </c>
      <c r="D35" t="s">
        <v>13</v>
      </c>
      <c r="E35" s="7">
        <v>7160</v>
      </c>
    </row>
    <row r="36" spans="1:6" x14ac:dyDescent="0.25">
      <c r="A36" t="s">
        <v>43</v>
      </c>
      <c r="B36" s="7">
        <v>4503</v>
      </c>
      <c r="D36" t="s">
        <v>15</v>
      </c>
      <c r="E36" s="7">
        <v>7277</v>
      </c>
    </row>
    <row r="37" spans="1:6" x14ac:dyDescent="0.25">
      <c r="A37" t="s">
        <v>44</v>
      </c>
      <c r="B37" s="7">
        <v>2356</v>
      </c>
      <c r="D37" t="s">
        <v>16</v>
      </c>
      <c r="E37" s="7">
        <v>7385</v>
      </c>
    </row>
    <row r="38" spans="1:6" x14ac:dyDescent="0.25">
      <c r="A38" t="s">
        <v>0</v>
      </c>
      <c r="B38" s="7">
        <v>86032</v>
      </c>
      <c r="D38" t="s">
        <v>17</v>
      </c>
      <c r="E38" s="7">
        <v>7085</v>
      </c>
    </row>
    <row r="39" spans="1:6" x14ac:dyDescent="0.25">
      <c r="D39" t="s">
        <v>19</v>
      </c>
      <c r="E39" s="7">
        <v>7347</v>
      </c>
    </row>
    <row r="40" spans="1:6" x14ac:dyDescent="0.25">
      <c r="D40" t="s">
        <v>20</v>
      </c>
      <c r="E40" s="7">
        <v>7173</v>
      </c>
    </row>
    <row r="41" spans="1:6" x14ac:dyDescent="0.25">
      <c r="D41" t="s">
        <v>21</v>
      </c>
      <c r="E41" s="7">
        <v>6661</v>
      </c>
    </row>
    <row r="42" spans="1:6" x14ac:dyDescent="0.25">
      <c r="D42" t="s">
        <v>0</v>
      </c>
      <c r="E42" s="7">
        <v>86032</v>
      </c>
      <c r="F42" s="1"/>
    </row>
  </sheetData>
  <pageMargins left="0.7" right="0.7" top="0.75" bottom="0.75" header="0.3" footer="0.3"/>
  <pageSetup orientation="portrait" r:id="rId8"/>
  <drawing r:id="rId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F51F8F-76D0-4C75-B2A4-C631322D6F6B}">
  <sheetPr>
    <pageSetUpPr autoPageBreaks="0"/>
  </sheetPr>
  <dimension ref="A1"/>
  <sheetViews>
    <sheetView showGridLines="0" showRowColHeaders="0" tabSelected="1" topLeftCell="AM7" zoomScale="48" zoomScaleNormal="48" workbookViewId="0">
      <selection activeCell="BX41" sqref="A1:XFD1048576"/>
    </sheetView>
  </sheetViews>
  <sheetFormatPr defaultRowHeight="15"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S h o w H i d d e n " > < C u s t o m C o n t e n t > < ! [ C D A T A [ T r u e ] ] > < / C u s t o m C o n t e n t > < / G e m i n i > 
</file>

<file path=customXml/item12.xml>��< ? x m l   v e r s i o n = " 1 . 0 "   e n c o d i n g = " U T F - 1 6 " ? > < G e m i n i   x m l n s = " h t t p : / / g e m i n i / p i v o t c u s t o m i z a t i o n / T a b l e O r d e r " > < C u s t o m C o n t e n t > < ! [ C D A T A [ a p p o i n t m e n t s _ 2 3 f 0 5 8 f 3 - 1 d 8 5 - 4 e 2 9 - 8 b c c - 3 8 7 d 5 8 3 e 3 0 8 b , p a t i e n t s _ 4 a 6 9 e 5 d 2 - f d 8 f - 4 5 3 5 - b 4 9 d - 1 7 e b 7 a 0 e f c 7 c , s l o t s _ 5 4 6 e 8 e 0 3 - 6 2 9 1 - 4 f 1 9 - a 7 a e - 5 9 d 9 2 7 f 7 9 8 2 6 ] ] > < / 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P o w e r P i v o t V e r s i o n " > < C u s t o m C o n t e n t > < ! [ C D A T A [ 2 0 1 5 . 1 3 0 . 1 6 0 5 . 3 5 6 ] ] > < / C u s t o m C o n t e n t > < / G e m i n i > 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T a b l e X M L _ p a t i e n t s _ 4 a 6 9 e 5 d 2 - f d 8 f - 4 5 3 5 - b 4 9 d - 1 7 e b 7 a 0 e f c 7 c " > < C u s t o m C o n t e n t > < ! [ C D A T A [ < T a b l e W i d g e t G r i d S e r i a l i z a t i o n   x m l n s : x s d = " h t t p : / / w w w . w 3 . o r g / 2 0 0 1 / X M L S c h e m a "   x m l n s : x s i = " h t t p : / / w w w . w 3 . o r g / 2 0 0 1 / X M L S c h e m a - i n s t a n c e " > < C o l u m n S u g g e s t e d T y p e   / > < C o l u m n F o r m a t   / > < C o l u m n A c c u r a c y   / > < C o l u m n C u r r e n c y S y m b o l   / > < C o l u m n P o s i t i v e P a t t e r n   / > < C o l u m n N e g a t i v e P a t t e r n   / > < C o l u m n W i d t h s > < i t e m > < k e y > < s t r i n g > p a t i e n t _ i d < / s t r i n g > < / k e y > < v a l u e > < i n t > 9 9 < / i n t > < / v a l u e > < / i t e m > < i t e m > < k e y > < s t r i n g > n a m e < / s t r i n g > < / k e y > < v a l u e > < i n t > 7 1 < / i n t > < / v a l u e > < / i t e m > < i t e m > < k e y > < s t r i n g > s e x < / s t r i n g > < / k e y > < v a l u e > < i n t > 5 7 < / i n t > < / v a l u e > < / i t e m > < i t e m > < k e y > < s t r i n g > d o b < / s t r i n g > < / k e y > < v a l u e > < i n t > 6 0 < / i n t > < / v a l u e > < / i t e m > < i t e m > < k e y > < s t r i n g > i n s u r a n c e < / s t r i n g > < / k e y > < v a l u e > < i n t > 9 6 < / i n t > < / v a l u e > < / i t e m > < / C o l u m n W i d t h s > < C o l u m n D i s p l a y I n d e x > < i t e m > < k e y > < s t r i n g > p a t i e n t _ i d < / s t r i n g > < / k e y > < v a l u e > < i n t > 0 < / i n t > < / v a l u e > < / i t e m > < i t e m > < k e y > < s t r i n g > n a m e < / s t r i n g > < / k e y > < v a l u e > < i n t > 1 < / i n t > < / v a l u e > < / i t e m > < i t e m > < k e y > < s t r i n g > s e x < / s t r i n g > < / k e y > < v a l u e > < i n t > 2 < / i n t > < / v a l u e > < / i t e m > < i t e m > < k e y > < s t r i n g > d o b < / s t r i n g > < / k e y > < v a l u e > < i n t > 3 < / i n t > < / v a l u e > < / i t e m > < i t e m > < k e y > < s t r i n g > i n s u r a n c e < / s t r i n g > < / k e y > < v a l u e > < i n t > 4 < / 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 s l o t s 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 s l o t s 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 C o l u m n s \ s l o t _ i d < / K e y > < / a : K e y > < a : V a l u e   i : t y p e = " T a b l e W i d g e t B a s e V i e w S t a t e " / > < / a : K e y V a l u e O f D i a g r a m O b j e c t K e y a n y T y p e z b w N T n L X > < a : K e y V a l u e O f D i a g r a m O b j e c t K e y a n y T y p e z b w N T n L X > < a : K e y > < K e y > C o l u m n s \ a p p o i n t m e n t _ d a t e < / K e y > < / a : K e y > < a : V a l u e   i : t y p e = " T a b l e W i d g e t B a s e V i e w S t a t e " / > < / a : K e y V a l u e O f D i a g r a m O b j e c t K e y a n y T y p e z b w N T n L X > < a : K e y V a l u e O f D i a g r a m O b j e c t K e y a n y T y p e z b w N T n L X > < a : K e y > < K e y > C o l u m n s \ a p p o i n t m e n t _ t i m e < / K e y > < / a : K e y > < a : V a l u e   i : t y p e = " T a b l e W i d g e t B a s e V i e w S t a t e " / > < / a : K e y V a l u e O f D i a g r a m O b j e c t K e y a n y T y p e z b w N T n L X > < a : K e y V a l u e O f D i a g r a m O b j e c t K e y a n y T y p e z b w N T n L X > < a : K e y > < K e y > C o l u m n s \ i s _ a v a i l a b l e 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 p a t i e n t s 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 p a t i e n t s 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 C o l u m n s \ p a t i e n t _ i d 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 C o l u m n s \ s e x < / K e y > < / a : K e y > < a : V a l u e   i : t y p e = " T a b l e W i d g e t B a s e V i e w S t a t e " / > < / a : K e y V a l u e O f D i a g r a m O b j e c t K e y a n y T y p e z b w N T n L X > < a : K e y V a l u e O f D i a g r a m O b j e c t K e y a n y T y p e z b w N T n L X > < a : K e y > < K e y > C o l u m n s \ d o b < / K e y > < / a : K e y > < a : V a l u e   i : t y p e = " T a b l e W i d g e t B a s e V i e w S t a t e " / > < / a : K e y V a l u e O f D i a g r a m O b j e c t K e y a n y T y p e z b w N T n L X > < a : K e y V a l u e O f D i a g r a m O b j e c t K e y a n y T y p e z b w N T n L X > < a : K e y > < K e y > C o l u m n s \ i n s u r a n c e 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 a p p o i n t m e n t s 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 a p p o i n t m e n t s 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 C o l u m n s \ a p p o i n t m e n t _ i d < / K e y > < / a : K e y > < a : V a l u e   i : t y p e = " T a b l e W i d g e t B a s e V i e w S t a t e " / > < / a : K e y V a l u e O f D i a g r a m O b j e c t K e y a n y T y p e z b w N T n L X > < a : K e y V a l u e O f D i a g r a m O b j e c t K e y a n y T y p e z b w N T n L X > < a : K e y > < K e y > C o l u m n s \ s l o t _ i d < / K e y > < / a : K e y > < a : V a l u e   i : t y p e = " T a b l e W i d g e t B a s e V i e w S t a t e " / > < / a : K e y V a l u e O f D i a g r a m O b j e c t K e y a n y T y p e z b w N T n L X > < a : K e y V a l u e O f D i a g r a m O b j e c t K e y a n y T y p e z b w N T n L X > < a : K e y > < K e y > C o l u m n s \ s c h e d u l i n g _ d a t e < / K e y > < / a : K e y > < a : V a l u e   i : t y p e = " T a b l e W i d g e t B a s e V i e w S t a t e " / > < / a : K e y V a l u e O f D i a g r a m O b j e c t K e y a n y T y p e z b w N T n L X > < a : K e y V a l u e O f D i a g r a m O b j e c t K e y a n y T y p e z b w N T n L X > < a : K e y > < K e y > C o l u m n s \ a p p o i n t m e n t _ d a t e < / K e y > < / a : K e y > < a : V a l u e   i : t y p e = " T a b l e W i d g e t B a s e V i e w S t a t e " / > < / a : K e y V a l u e O f D i a g r a m O b j e c t K e y a n y T y p e z b w N T n L X > < a : K e y V a l u e O f D i a g r a m O b j e c t K e y a n y T y p e z b w N T n L X > < a : K e y > < K e y > C o l u m n s \ a p p o i n t m e n t _ t i m e < / K e y > < / a : K e y > < a : V a l u e   i : t y p e = " T a b l e W i d g e t B a s e V i e w S t a t e " / > < / a : K e y V a l u e O f D i a g r a m O b j e c t K e y a n y T y p e z b w N T n L X > < a : K e y V a l u e O f D i a g r a m O b j e c t K e y a n y T y p e z b w N T n L X > < a : K e y > < K e y > C o l u m n s \ s c h e d u l i n g _ i n t e r v a l < / 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 C o l u m n s \ c h e c k _ i n _ t i m e < / K e y > < / a : K e y > < a : V a l u e   i : t y p e = " T a b l e W i d g e t B a s e V i e w S t a t e " / > < / a : K e y V a l u e O f D i a g r a m O b j e c t K e y a n y T y p e z b w N T n L X > < a : K e y V a l u e O f D i a g r a m O b j e c t K e y a n y T y p e z b w N T n L X > < a : K e y > < K e y > C o l u m n s \ a p p o i n t m e n t _ d u r a t i o n < / K e y > < / a : K e y > < a : V a l u e   i : t y p e = " T a b l e W i d g e t B a s e V i e w S t a t e " / > < / a : K e y V a l u e O f D i a g r a m O b j e c t K e y a n y T y p e z b w N T n L X > < a : K e y V a l u e O f D i a g r a m O b j e c t K e y a n y T y p e z b w N T n L X > < a : K e y > < K e y > C o l u m n s \ s t a r t _ t i m e < / K e y > < / a : K e y > < a : V a l u e   i : t y p e = " T a b l e W i d g e t B a s e V i e w S t a t e " / > < / a : K e y V a l u e O f D i a g r a m O b j e c t K e y a n y T y p e z b w N T n L X > < a : K e y V a l u e O f D i a g r a m O b j e c t K e y a n y T y p e z b w N T n L X > < a : K e y > < K e y > C o l u m n s \ e n d _ t i m e < / K e y > < / a : K e y > < a : V a l u e   i : t y p e = " T a b l e W i d g e t B a s e V i e w S t a t e " / > < / a : K e y V a l u e O f D i a g r a m O b j e c t K e y a n y T y p e z b w N T n L X > < a : K e y V a l u e O f D i a g r a m O b j e c t K e y a n y T y p e z b w N T n L X > < a : K e y > < K e y > C o l u m n s \ w a i t i n g _ t i m e < / K e y > < / a : K e y > < a : V a l u e   i : t y p e = " T a b l e W i d g e t B a s e V i e w S t a t e " / > < / a : K e y V a l u e O f D i a g r a m O b j e c t K e y a n y T y p e z b w N T n L X > < a : K e y V a l u e O f D i a g r a m O b j e c t K e y a n y T y p e z b w N T n L X > < a : K e y > < K e y > C o l u m n s \ p a t i e n t _ i d < / K e y > < / a : K e y > < a : V a l u e   i : t y p e = " T a b l e W i d g e t B a s e V i e w S t a t e " / > < / a : K e y V a l u e O f D i a g r a m O b j e c t K e y a n y T y p e z b w N T n L X > < a : K e y V a l u e O f D i a g r a m O b j e c t K e y a n y T y p e z b w N T n L X > < a : K e y > < K e y > C o l u m n s \ s e x < / 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 C o l u m n s \ a g e _ g r o u p < / K e y > < / a : K e y > < a : V a l u e   i : t y p e = " T a b l e W i d g e t B a s e V i e w S t a t e " / > < / a : K e y V a l u e O f D i a g r a m O b j e c t K e y a n y T y p e z b w N T n L X > < a : K e y V a l u e O f D i a g r a m O b j e c t K e y a n y T y p e z b w N T n L X > < a : K e y > < K e y > C o l u m n s \ T i m e _ o f _ D a y < / K e y > < / a : K e y > < a : V a l u e   i : t y p e = " T a b l e W i d g e t B a s e V i e w S t a t e " / > < / a : K e y V a l u e O f D i a g r a m O b j e c t K e y a n y T y p e z b w N T n L X > < a : K e y V a l u e O f D i a g r a m O b j e c t K e y a n y T y p e z b w N T n L X > < a : K e y > < K e y > C o l u m n s \ a p p o i n t m e n t _ d a t e   ( Y e a r ) < / K e y > < / a : K e y > < a : V a l u e   i : t y p e = " T a b l e W i d g e t B a s e V i e w S t a t e " / > < / a : K e y V a l u e O f D i a g r a m O b j e c t K e y a n y T y p e z b w N T n L X > < a : K e y V a l u e O f D i a g r a m O b j e c t K e y a n y T y p e z b w N T n L X > < a : K e y > < K e y > C o l u m n s \ a p p o i n t m e n t _ d a t e   ( Q u a r t e r ) < / K e y > < / a : K e y > < a : V a l u e   i : t y p e = " T a b l e W i d g e t B a s e V i e w S t a t e " / > < / a : K e y V a l u e O f D i a g r a m O b j e c t K e y a n y T y p e z b w N T n L X > < a : K e y V a l u e O f D i a g r a m O b j e c t K e y a n y T y p e z b w N T n L X > < a : K e y > < K e y > C o l u m n s \ a p p o i n t m e n t _ d a t e   ( M o n t h   I n d e x ) < / K e y > < / a : K e y > < a : V a l u e   i : t y p e = " T a b l e W i d g e t B a s e V i e w S t a t e " / > < / a : K e y V a l u e O f D i a g r a m O b j e c t K e y a n y T y p e z b w N T n L X > < a : K e y V a l u e O f D i a g r a m O b j e c t K e y a n y T y p e z b w N T n L X > < a : K e y > < K e y > C o l u m n s \ a p p o i n t m e n t _ d a t e   ( M o n t h ) < / K e y > < / a : K e y > < a : V a l u e   i : t y p e = " T a b l e W i d g e t B a s e V i e w S t a t e " / > < / a : K e y V a l u e O f D i a g r a m O b j e c t K e y a n y T y p e z b w N T n L X > < a : K e y V a l u e O f D i a g r a m O b j e c t K e y a n y T y p e z b w N T n L X > < a : K e y > < K e y > C o l u m n s \ a p p o i n t m e n t _ t i m e   ( H o u r ) < / K e y > < / a : K e y > < a : V a l u e   i : t y p e = " T a b l e W i d g e t B a s e V i e w S t a t e " / > < / a : K e y V a l u e O f D i a g r a m O b j e c t K e y a n y T y p e z b w N T n L X > < a : K e y V a l u e O f D i a g r a m O b j e c t K e y a n y T y p e z b w N T n L X > < a : K e y > < K e y > C o l u m n s \ a p p o i n t m e n t _ t i m e   ( M i n u t e ) 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D a t a M a s h u p   s q m i d = " 6 a 5 d 6 9 4 a - 2 f 1 1 - 4 f e b - 9 c 1 7 - 1 2 2 1 a 7 5 8 7 f 5 2 "   x m l n s = " h t t p : / / s c h e m a s . m i c r o s o f t . c o m / D a t a M a s h u p " > A A A A A P k F A A B Q S w M E F A A C A A g A I H p M X F i N 6 N O i A A A A 9 Q A A A B I A H A B D b 2 5 m a W c v U G F j a 2 F n Z S 5 4 b W w g o h g A K K A U A A A A A A A A A A A A A A A A A A A A A A A A A A A A h Y + x D o I w F E V / h X S n R R h U 8 i i D q y Q m R O P a l A q N 8 D C 0 W P 7 N w U / y F 4 Q o 6 u Z 4 7 z n D v Y / b H d K h q b 2 r 6 o x u M S E L G h B P o W w L j W V C e n v y V y T l s B P y L E r l j T K a e D B F Q i p r L z F j z j n q I t p 2 J Q u D Y M G O 2 T a X l W o E + c j 6 v + x r N F a g V I T D 4 T W G h 3 S 9 p F E 4 T g I 2 d 5 B p / P K J T f S n h E 1 f 2 7 5 T X K G / z 4 H N E d j 7 A n 8 C U E s D B B Q A A g A I A C B 6 T F w 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g e k x c x 4 3 Y V P U C A A D w C w A A E w A c A E Z v c m 1 1 b G F z L 1 N l Y 3 R p b 2 4 x L m 0 g o h g A K K A U A A A A A A A A A A A A A A A A A A A A A A A A A A A A 3 V Z L b + I w E L 4 j 8 R 8 s 9 x I k C z W U V t o H l R B 0 1 T 3 s q l v Y v U C F 3 G Q A q 8 a O b I c W V f 3 v O 4 G E h E c o a t V L u e D M 4 5 v 5 P G O P L Q R O a E V 6 q 3 / / W 7 V S r d g p N x A S H k V a K D c D 5 S x p E Q m u W i H 4 6 + n Y B I C S j p 3 X u z q I E w v v h 5 B Q 7 2 j l E n O P d r 4 O / 1 o w d n h 9 M + y C f X A 6 G l 5 r G w n H 5 a i A P C x G q Q d 2 T m t s 0 A U p Z s K B a V F G G e l o G c + U b f k X j F y p Q I d C T V p + 4 7 z B y J 9 Y O + i 5 h Y R W v q z / 1 g r u a m y V 7 g m 9 M X q G u p B c A w 8 x J 4 q 5 9 / k 9 G q a a V O 6 t m D E y S O V t K X s B l 9 z Y l j N x E b I z 5 W q C i P 1 F B D l c 3 3 B l x 9 r M V h k n S u v t i c + e n 2 m B 9 0 i E y P K n c h f N e u L z w s g z t V K X K I I p h L H E P R i F 3 A E a O F S R Z L 3 U F 4 F f N X B i t j Z I 1 t s R 0 A 7 M n M s 9 a T j u Y r v 2 h S e 3 F K N r 8 I B u + 5 E 3 c o s N T 3 o u M 1 L x 7 B 5 M h m 1 K c g M V 7 l c 8 c u G S j I v K A m S E s U q 3 G p 5 2 e P A J 7 B q i c D Q x O o 4 2 z F / y t m i H I Z Y Z T 0 E o E m p c p r 2 b t w h a r E T e V h M x Q v u Y + k i P R 1 2 + w E / g w Z S I M R l s 1 + u O f G + R k 2 T l + T 4 j 5 1 8 Y O a 0 R N w V F 6 C 9 t F O 4 C J S A t l H i v n f H 8 n B Z 8 2 2 O s t d J Y k U P e e e y L t 7 h f l n h f z a G Q u I q l z H f 1 F i L J A 9 y o f 1 z G h e O W y p d S 7 8 D m M x q K k C j t C H d 4 P W E H 0 G 4 q a K e C F M p k m H 0 s L F s 3 + U t Z L n 5 p M l s 5 M 7 o K D U n w 9 n r 5 x r C N I 8 P 6 G C z g K g A p l 4 E 7 + f r o y H i v Y 1 0 R 8 V Y / F m 7 O H k g c G Y l s J 2 o j a 9 7 k z i y j c F Z K Y T M g y 2 6 j J Y F e v n 4 b A f 8 o B m c Z A 2 + w w s O 2 v y Q 0 V g 9 K P y p a K y P V P I 6 U v 8 k E Q e x 7 e T W O 4 t X c q E y 1 I l Q J W P E Z k N 6 c H / g E y C K 8 M v 7 P P 9 H 0 P z S O F C + M t 2 w e 7 Z t R o b 7 f G e 5 C W Z y r e M y 3 R l S x 2 B v p F 0 u d v D k + s M 5 L + F e K 3 P x E R S 5 9 w r 3 / i S b s i M + 5 k E l O m V L q i U A q B 4 v 9 H 1 B L A Q I t A B Q A A g A I A C B 6 T F x Y j e j T o g A A A P U A A A A S A A A A A A A A A A A A A A A A A A A A A A B D b 2 5 m a W c v U G F j a 2 F n Z S 5 4 b W x Q S w E C L Q A U A A I A C A A g e k x c D 8 r p q 6 Q A A A D p A A A A E w A A A A A A A A A A A A A A A A D u A A A A W 0 N v b n R l b n R f V H l w Z X N d L n h t b F B L A Q I t A B Q A A g A I A C B 6 T F z H j d h U 9 Q I A A P A L A A A T A A A A A A A A A A A A A A A A A N 8 B A A B G b 3 J t d W x h c y 9 T Z W N 0 a W 9 u M S 5 t U E s F B g A A A A A D A A M A w g A A A C E 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w q A A A A A A A A 6 i k 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h c H B v a W 5 0 b W V u d H 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0 N h b G N 1 b G F 0 a W 9 u c y F t b 2 5 0 a G x 5 X 2 F w c G 9 p b n R t Z W 5 0 I i A v P j x F b n R y e S B U e X B l P S J G a W x s Z W R D b 2 1 w b G V 0 Z V J l c 3 V s d F R v V 2 9 y a 3 N o Z W V 0 I i B W Y W x 1 Z T 0 i b D A i I C 8 + P E V u d H J 5 I F R 5 c G U 9 I k Z p b G x T d G F 0 d X M i I F Z h b H V l P S J z Q 2 9 t c G x l d G U i I C 8 + P E V u d H J 5 I F R 5 c G U 9 I k Z p b G x D b 2 x 1 b W 5 O Y W 1 l c y I g V m F s d W U 9 I n N b J n F 1 b 3 Q 7 Y X B w b 2 l u d G 1 l b n R f a W Q m c X V v d D s s J n F 1 b 3 Q 7 c 2 x v d F 9 p Z C Z x d W 9 0 O y w m c X V v d D t z Y 2 h l Z H V s a W 5 n X 2 R h d G U m c X V v d D s s J n F 1 b 3 Q 7 Y X B w b 2 l u d G 1 l b n R f Z G F 0 Z S Z x d W 9 0 O y w m c X V v d D t h c H B v a W 5 0 b W V u d F 9 0 a W 1 l J n F 1 b 3 Q 7 L C Z x d W 9 0 O 3 N j a G V k d W x p b m d f a W 5 0 Z X J 2 Y W w m c X V v d D s s J n F 1 b 3 Q 7 c 3 R h d H V z J n F 1 b 3 Q 7 L C Z x d W 9 0 O 2 N o Z W N r X 2 l u X 3 R p b W U m c X V v d D s s J n F 1 b 3 Q 7 Y X B w b 2 l u d G 1 l b n R f Z H V y Y X R p b 2 4 m c X V v d D s s J n F 1 b 3 Q 7 c 3 R h c n R f d G l t Z S Z x d W 9 0 O y w m c X V v d D t l b m R f d G l t Z S Z x d W 9 0 O y w m c X V v d D t 3 Y W l 0 a W 5 n X 3 R p b W U m c X V v d D s s J n F 1 b 3 Q 7 c G F 0 a W V u d F 9 p Z C Z x d W 9 0 O y w m c X V v d D t z Z X g m c X V v d D s s J n F 1 b 3 Q 7 Y W d l J n F 1 b 3 Q 7 L C Z x d W 9 0 O 2 F n Z V 9 n c m 9 1 c C Z x d W 9 0 O y w m c X V v d D t U a W 1 l X 2 9 m X 0 R h e S Z x d W 9 0 O 1 0 i I C 8 + P E V u d H J 5 I F R 5 c G U 9 I k Z p b G x D b 2 x 1 b W 5 U e X B l c y I g V m F s d W U 9 I n N B d 0 1 K Q 1 F v R E J n b 0 Z D Z 2 9 G Q X d Z R E J n Q T 0 i I C 8 + P E V u d H J 5 I F R 5 c G U 9 I k Z p b G x M Y X N 0 V X B k Y X R l Z C I g V m F s d W U 9 I m Q y M D I 2 L T A x L T I 1 V D A x O j A 4 O j U 0 L j c w M j k 5 N z Z a I i A v P j x F b n R y e S B U e X B l P S J G a W x s R X J y b 3 J D b 3 V u d C I g V m F s d W U 9 I m w w I i A v P j x F b n R y e S B U e X B l P S J G a W x s R X J y b 3 J D b 2 R l I i B W Y W x 1 Z T 0 i c 1 V u a 2 5 v d 2 4 i I C 8 + P E V u d H J 5 I F R 5 c G U 9 I k Z p b G x D b 3 V u d C I g V m F s d W U 9 I m w x M T E w N D I i I C 8 + P E V u d H J 5 I F R 5 c G U 9 I l F 1 Z X J 5 S U Q i I F Z h b H V l P S J z M G N l O T k 3 N G Y t N j c 1 N C 0 0 Z W F k L W I 2 Y z U t Z T Q 3 N W N h O W Y 0 N D J m I i A v P j x F b n R y e S B U e X B l P S J B Z G R l Z F R v R G F 0 Y U 1 v Z G V s I i B W Y W x 1 Z T 0 i b D E i I C 8 + P E V u d H J 5 I F R 5 c G U 9 I l J l b G F 0 a W 9 u c 2 h p c E l u Z m 9 D b 2 5 0 Y W l u Z X I i I F Z h b H V l P S J z e y Z x d W 9 0 O 2 N v b H V t b k N v d W 5 0 J n F 1 b 3 Q 7 O j E 3 L C Z x d W 9 0 O 2 t l e U N v b H V t b k 5 h b W V z J n F 1 b 3 Q 7 O l t d L C Z x d W 9 0 O 3 F 1 Z X J 5 U m V s Y X R p b 2 5 z a G l w c y Z x d W 9 0 O z p b X S w m c X V v d D t j b 2 x 1 b W 5 J Z G V u d G l 0 a W V z J n F 1 b 3 Q 7 O l s m c X V v d D t T Z W N 0 a W 9 u M S 9 h c H B v a W 5 0 b W V u d H M v Q 2 h h b m d l Z C B U e X B l L n t h c H B v a W 5 0 b W V u d F 9 p Z C w w f S Z x d W 9 0 O y w m c X V v d D t T Z W N 0 a W 9 u M S 9 h c H B v a W 5 0 b W V u d H M v Q 2 h h b m d l Z C B U e X B l L n t z b G 9 0 X 2 l k L D F 9 J n F 1 b 3 Q 7 L C Z x d W 9 0 O 1 N l Y 3 R p b 2 4 x L 2 F w c G 9 p b n R t Z W 5 0 c y 9 D a G F u Z 2 V k I F R 5 c G U u e 3 N j a G V k d W x p b m d f Z G F 0 Z S w y f S Z x d W 9 0 O y w m c X V v d D t T Z W N 0 a W 9 u M S 9 h c H B v a W 5 0 b W V u d H M v Q 2 h h b m d l Z C B U e X B l L n t h c H B v a W 5 0 b W V u d F 9 k Y X R l L D N 9 J n F 1 b 3 Q 7 L C Z x d W 9 0 O 1 N l Y 3 R p b 2 4 x L 2 F w c G 9 p b n R t Z W 5 0 c y 9 D a G F u Z 2 V k I F R 5 c G U u e 2 F w c G 9 p b n R t Z W 5 0 X 3 R p b W U s N H 0 m c X V v d D s s J n F 1 b 3 Q 7 U 2 V j d G l v b j E v Y X B w b 2 l u d G 1 l b n R z L 0 N o Y W 5 n Z W Q g V H l w Z S 5 7 c 2 N o Z W R 1 b G l u Z 1 9 p b n R l c n Z h b C w 1 f S Z x d W 9 0 O y w m c X V v d D t T Z W N 0 a W 9 u M S 9 h c H B v a W 5 0 b W V u d H M v U m V w b G F j Z W Q g V m F s d W U 0 L n t z d G F 0 d X M s N n 0 m c X V v d D s s J n F 1 b 3 Q 7 U 2 V j d G l v b j E v Y X B w b 2 l u d G 1 l b n R z L 0 N o Y W 5 n Z W Q g V H l w Z S 5 7 Y 2 h l Y 2 t f a W 5 f d G l t Z S w 3 f S Z x d W 9 0 O y w m c X V v d D t T Z W N 0 a W 9 u M S 9 h c H B v a W 5 0 b W V u d H M v Q 2 h h b m d l Z C B U e X B l L n t h c H B v a W 5 0 b W V u d F 9 k d X J h d G l v b i w 4 f S Z x d W 9 0 O y w m c X V v d D t T Z W N 0 a W 9 u M S 9 h c H B v a W 5 0 b W V u d H M v Q 2 h h b m d l Z C B U e X B l L n t z d G F y d F 9 0 a W 1 l L D l 9 J n F 1 b 3 Q 7 L C Z x d W 9 0 O 1 N l Y 3 R p b 2 4 x L 2 F w c G 9 p b n R t Z W 5 0 c y 9 D a G F u Z 2 V k I F R 5 c G U u e 2 V u Z F 9 0 a W 1 l L D E w f S Z x d W 9 0 O y w m c X V v d D t T Z W N 0 a W 9 u M S 9 h c H B v a W 5 0 b W V u d H M v Q 2 h h b m d l Z C B U e X B l L n t 3 Y W l 0 a W 5 n X 3 R p b W U s M T F 9 J n F 1 b 3 Q 7 L C Z x d W 9 0 O 1 N l Y 3 R p b 2 4 x L 2 F w c G 9 p b n R t Z W 5 0 c y 9 D a G F u Z 2 V k I F R 5 c G U u e 3 B h d G l l b n R f a W Q s M T J 9 J n F 1 b 3 Q 7 L C Z x d W 9 0 O 1 N l Y 3 R p b 2 4 x L 2 F w c G 9 p b n R t Z W 5 0 c y 9 D a G F u Z 2 V k I F R 5 c G U u e 3 N l e C w x M 3 0 m c X V v d D s s J n F 1 b 3 Q 7 U 2 V j d G l v b j E v Y X B w b 2 l u d G 1 l b n R z L 0 N o Y W 5 n Z W Q g V H l w Z S 5 7 Y W d l L D E 0 f S Z x d W 9 0 O y w m c X V v d D t T Z W N 0 a W 9 u M S 9 h c H B v a W 5 0 b W V u d H M v Q 2 h h b m d l Z C B U e X B l L n t h Z 2 V f Z 3 J v d X A s M T V 9 J n F 1 b 3 Q 7 L C Z x d W 9 0 O 1 N l Y 3 R p b 2 4 x L 2 F w c G 9 p b n R t Z W 5 0 c y 9 B Z G R l Z C B D b 2 5 k a X R p b 2 5 h b C B D b 2 x 1 b W 4 u e 1 R p b W V f b 2 Z f R G F 5 L D E 2 f S Z x d W 9 0 O 1 0 s J n F 1 b 3 Q 7 Q 2 9 s d W 1 u Q 2 9 1 b n Q m c X V v d D s 6 M T c s J n F 1 b 3 Q 7 S 2 V 5 Q 2 9 s d W 1 u T m F t Z X M m c X V v d D s 6 W 1 0 s J n F 1 b 3 Q 7 Q 2 9 s d W 1 u S W R l b n R p d G l l c y Z x d W 9 0 O z p b J n F 1 b 3 Q 7 U 2 V j d G l v b j E v Y X B w b 2 l u d G 1 l b n R z L 0 N o Y W 5 n Z W Q g V H l w Z S 5 7 Y X B w b 2 l u d G 1 l b n R f a W Q s M H 0 m c X V v d D s s J n F 1 b 3 Q 7 U 2 V j d G l v b j E v Y X B w b 2 l u d G 1 l b n R z L 0 N o Y W 5 n Z W Q g V H l w Z S 5 7 c 2 x v d F 9 p Z C w x f S Z x d W 9 0 O y w m c X V v d D t T Z W N 0 a W 9 u M S 9 h c H B v a W 5 0 b W V u d H M v Q 2 h h b m d l Z C B U e X B l L n t z Y 2 h l Z H V s a W 5 n X 2 R h d G U s M n 0 m c X V v d D s s J n F 1 b 3 Q 7 U 2 V j d G l v b j E v Y X B w b 2 l u d G 1 l b n R z L 0 N o Y W 5 n Z W Q g V H l w Z S 5 7 Y X B w b 2 l u d G 1 l b n R f Z G F 0 Z S w z f S Z x d W 9 0 O y w m c X V v d D t T Z W N 0 a W 9 u M S 9 h c H B v a W 5 0 b W V u d H M v Q 2 h h b m d l Z C B U e X B l L n t h c H B v a W 5 0 b W V u d F 9 0 a W 1 l L D R 9 J n F 1 b 3 Q 7 L C Z x d W 9 0 O 1 N l Y 3 R p b 2 4 x L 2 F w c G 9 p b n R t Z W 5 0 c y 9 D a G F u Z 2 V k I F R 5 c G U u e 3 N j a G V k d W x p b m d f a W 5 0 Z X J 2 Y W w s N X 0 m c X V v d D s s J n F 1 b 3 Q 7 U 2 V j d G l v b j E v Y X B w b 2 l u d G 1 l b n R z L 1 J l c G x h Y 2 V k I F Z h b H V l N C 5 7 c 3 R h d H V z L D Z 9 J n F 1 b 3 Q 7 L C Z x d W 9 0 O 1 N l Y 3 R p b 2 4 x L 2 F w c G 9 p b n R t Z W 5 0 c y 9 D a G F u Z 2 V k I F R 5 c G U u e 2 N o Z W N r X 2 l u X 3 R p b W U s N 3 0 m c X V v d D s s J n F 1 b 3 Q 7 U 2 V j d G l v b j E v Y X B w b 2 l u d G 1 l b n R z L 0 N o Y W 5 n Z W Q g V H l w Z S 5 7 Y X B w b 2 l u d G 1 l b n R f Z H V y Y X R p b 2 4 s O H 0 m c X V v d D s s J n F 1 b 3 Q 7 U 2 V j d G l v b j E v Y X B w b 2 l u d G 1 l b n R z L 0 N o Y W 5 n Z W Q g V H l w Z S 5 7 c 3 R h c n R f d G l t Z S w 5 f S Z x d W 9 0 O y w m c X V v d D t T Z W N 0 a W 9 u M S 9 h c H B v a W 5 0 b W V u d H M v Q 2 h h b m d l Z C B U e X B l L n t l b m R f d G l t Z S w x M H 0 m c X V v d D s s J n F 1 b 3 Q 7 U 2 V j d G l v b j E v Y X B w b 2 l u d G 1 l b n R z L 0 N o Y W 5 n Z W Q g V H l w Z S 5 7 d 2 F p d G l u Z 1 9 0 a W 1 l L D E x f S Z x d W 9 0 O y w m c X V v d D t T Z W N 0 a W 9 u M S 9 h c H B v a W 5 0 b W V u d H M v Q 2 h h b m d l Z C B U e X B l L n t w Y X R p Z W 5 0 X 2 l k L D E y f S Z x d W 9 0 O y w m c X V v d D t T Z W N 0 a W 9 u M S 9 h c H B v a W 5 0 b W V u d H M v Q 2 h h b m d l Z C B U e X B l L n t z Z X g s M T N 9 J n F 1 b 3 Q 7 L C Z x d W 9 0 O 1 N l Y 3 R p b 2 4 x L 2 F w c G 9 p b n R t Z W 5 0 c y 9 D a G F u Z 2 V k I F R 5 c G U u e 2 F n Z S w x N H 0 m c X V v d D s s J n F 1 b 3 Q 7 U 2 V j d G l v b j E v Y X B w b 2 l u d G 1 l b n R z L 0 N o Y W 5 n Z W Q g V H l w Z S 5 7 Y W d l X 2 d y b 3 V w L D E 1 f S Z x d W 9 0 O y w m c X V v d D t T Z W N 0 a W 9 u M S 9 h c H B v a W 5 0 b W V u d H M v Q W R k Z W Q g Q 2 9 u Z G l 0 a W 9 u Y W w g Q 2 9 s d W 1 u L n t U a W 1 l X 2 9 m X 0 R h e S w x N n 0 m c X V v d D t d L C Z x d W 9 0 O 1 J l b G F 0 a W 9 u c 2 h p c E l u Z m 8 m c X V v d D s 6 W 1 1 9 I i A v P j w v U 3 R h Y m x l R W 5 0 c m l l c z 4 8 L 0 l 0 Z W 0 + P E l 0 Z W 0 + P E l 0 Z W 1 M b 2 N h d G l v b j 4 8 S X R l b V R 5 c G U + R m 9 y b X V s Y T w v S X R l b V R 5 c G U + P E l 0 Z W 1 Q Y X R o P l N l Y 3 R p b 2 4 x L 2 F w c G 9 p b n R t Z W 5 0 c y 9 T b 3 V y Y 2 U 8 L 0 l 0 Z W 1 Q Y X R o P j w v S X R l b U x v Y 2 F 0 a W 9 u P j x T d G F i b G V F b n R y a W V z I C 8 + P C 9 J d G V t P j x J d G V t P j x J d G V t T G 9 j Y X R p b 2 4 + P E l 0 Z W 1 U e X B l P k Z v c m 1 1 b G E 8 L 0 l 0 Z W 1 U e X B l P j x J d G V t U G F 0 a D 5 T Z W N 0 a W 9 u M S 9 h c H B v a W 5 0 b W V u d H M v U H J v b W 9 0 Z W Q l M j B I Z W F k Z X J z P C 9 J d G V t U G F 0 a D 4 8 L 0 l 0 Z W 1 M b 2 N h d G l v b j 4 8 U 3 R h Y m x l R W 5 0 c m l l c y A v P j w v S X R l b T 4 8 S X R l b T 4 8 S X R l b U x v Y 2 F 0 a W 9 u P j x J d G V t V H l w Z T 5 G b 3 J t d W x h P C 9 J d G V t V H l w Z T 4 8 S X R l b V B h d G g + U 2 V j d G l v b j E v Y X B w b 2 l u d G 1 l b n R z L 0 N o Y W 5 n Z W Q l M j B U e X B l P C 9 J d G V t U G F 0 a D 4 8 L 0 l 0 Z W 1 M b 2 N h d G l v b j 4 8 U 3 R h Y m x l R W 5 0 c m l l c y A v P j w v S X R l b T 4 8 S X R l b T 4 8 S X R l b U x v Y 2 F 0 a W 9 u P j x J d G V t V H l w Z T 5 G b 3 J t d W x h P C 9 J d G V t V H l w Z T 4 8 S X R l b V B h d G g + U 2 V j d G l v b j E v c G F 0 a W V u 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w Y X R p Z W 5 0 X 2 l k J n F 1 b 3 Q 7 L C Z x d W 9 0 O 2 5 h b W U m c X V v d D s s J n F 1 b 3 Q 7 c 2 V 4 J n F 1 b 3 Q 7 L C Z x d W 9 0 O 2 R v Y i Z x d W 9 0 O y w m c X V v d D t p b n N 1 c m F u Y 2 U m c X V v d D t d I i A v P j x F b n R y e S B U e X B l P S J G a W x s Q 2 9 s d W 1 u V H l w Z X M i I F Z h b H V l P S J z Q X d Z R 0 N R W T 0 i I C 8 + P E V u d H J 5 I F R 5 c G U 9 I k Z p b G x M Y X N 0 V X B k Y X R l Z C I g V m F s d W U 9 I m Q y M D I 2 L T A y L T E y V D E 1 O j E 2 O j Q 0 L j E x M j k 0 M j V a I i A v P j x F b n R y e S B U e X B l P S J G a W x s R X J y b 3 J D b 3 V u d C I g V m F s d W U 9 I m w w I i A v P j x F b n R y e S B U e X B l P S J G a W x s R X J y b 3 J D b 2 R l I i B W Y W x 1 Z T 0 i c 1 V u a 2 5 v d 2 4 i I C 8 + P E V u d H J 5 I F R 5 c G U 9 I k Z p b G x D b 3 V u d C I g V m F s d W U 9 I m w z N j Y 5 N y I g L z 4 8 R W 5 0 c n k g V H l w Z T 0 i Q W R k Z W R U b 0 R h d G F N b 2 R l b C I g V m F s d W U 9 I m w x I i A v P j x F b n R y e S B U e X B l P S J R d W V y e U l E I i B W Y W x 1 Z T 0 i c z Y z M G V i N D A 1 L T A y Y m I t N G Y 2 O S 0 4 M 2 E 1 L T B i N 2 Y 1 M 2 V l M j Q x M C I g L z 4 8 R W 5 0 c n k g V H l w Z T 0 i U m V s Y X R p b 2 5 z a G l w S W 5 m b 0 N v b n R h a W 5 l c i I g V m F s d W U 9 I n N 7 J n F 1 b 3 Q 7 Y 2 9 s d W 1 u Q 2 9 1 b n Q m c X V v d D s 6 N S w m c X V v d D t r Z X l D b 2 x 1 b W 5 O Y W 1 l c y Z x d W 9 0 O z p b X S w m c X V v d D t x d W V y e V J l b G F 0 a W 9 u c 2 h p c H M m c X V v d D s 6 W 1 0 s J n F 1 b 3 Q 7 Y 2 9 s d W 1 u S W R l b n R p d G l l c y Z x d W 9 0 O z p b J n F 1 b 3 Q 7 U 2 V j d G l v b j E v c G F 0 a W V u d H M v Q 2 h h b m d l Z C B U e X B l L n t w Y X R p Z W 5 0 X 2 l k L D B 9 J n F 1 b 3 Q 7 L C Z x d W 9 0 O 1 N l Y 3 R p b 2 4 x L 3 B h d G l l b n R z L 0 N o Y W 5 n Z W Q g V H l w Z S 5 7 b m F t Z S w x f S Z x d W 9 0 O y w m c X V v d D t T Z W N 0 a W 9 u M S 9 w Y X R p Z W 5 0 c y 9 D a G F u Z 2 V k I F R 5 c G U u e 3 N l e C w y f S Z x d W 9 0 O y w m c X V v d D t T Z W N 0 a W 9 u M S 9 w Y X R p Z W 5 0 c y 9 D a G F u Z 2 V k I F R 5 c G U u e 2 R v Y i w z f S Z x d W 9 0 O y w m c X V v d D t T Z W N 0 a W 9 u M S 9 w Y X R p Z W 5 0 c y 9 D a G F u Z 2 V k I F R 5 c G U u e 2 l u c 3 V y Y W 5 j Z S w 0 f S Z x d W 9 0 O 1 0 s J n F 1 b 3 Q 7 Q 2 9 s d W 1 u Q 2 9 1 b n Q m c X V v d D s 6 N S w m c X V v d D t L Z X l D b 2 x 1 b W 5 O Y W 1 l c y Z x d W 9 0 O z p b X S w m c X V v d D t D b 2 x 1 b W 5 J Z G V u d G l 0 a W V z J n F 1 b 3 Q 7 O l s m c X V v d D t T Z W N 0 a W 9 u M S 9 w Y X R p Z W 5 0 c y 9 D a G F u Z 2 V k I F R 5 c G U u e 3 B h d G l l b n R f a W Q s M H 0 m c X V v d D s s J n F 1 b 3 Q 7 U 2 V j d G l v b j E v c G F 0 a W V u d H M v Q 2 h h b m d l Z C B U e X B l L n t u Y W 1 l L D F 9 J n F 1 b 3 Q 7 L C Z x d W 9 0 O 1 N l Y 3 R p b 2 4 x L 3 B h d G l l b n R z L 0 N o Y W 5 n Z W Q g V H l w Z S 5 7 c 2 V 4 L D J 9 J n F 1 b 3 Q 7 L C Z x d W 9 0 O 1 N l Y 3 R p b 2 4 x L 3 B h d G l l b n R z L 0 N o Y W 5 n Z W Q g V H l w Z S 5 7 Z G 9 i L D N 9 J n F 1 b 3 Q 7 L C Z x d W 9 0 O 1 N l Y 3 R p b 2 4 x L 3 B h d G l l b n R z L 0 N o Y W 5 n Z W Q g V H l w Z S 5 7 a W 5 z d X J h b m N l L D R 9 J n F 1 b 3 Q 7 X S w m c X V v d D t S Z W x h d G l v b n N o a X B J b m Z v J n F 1 b 3 Q 7 O l t d f S I g L z 4 8 L 1 N 0 Y W J s Z U V u d H J p Z X M + P C 9 J d G V t P j x J d G V t P j x J d G V t T G 9 j Y X R p b 2 4 + P E l 0 Z W 1 U e X B l P k Z v c m 1 1 b G E 8 L 0 l 0 Z W 1 U e X B l P j x J d G V t U G F 0 a D 5 T Z W N 0 a W 9 u M S 9 w Y X R p Z W 5 0 c y 9 T b 3 V y Y 2 U 8 L 0 l 0 Z W 1 Q Y X R o P j w v S X R l b U x v Y 2 F 0 a W 9 u P j x T d G F i b G V F b n R y a W V z I C 8 + P C 9 J d G V t P j x J d G V t P j x J d G V t T G 9 j Y X R p b 2 4 + P E l 0 Z W 1 U e X B l P k Z v c m 1 1 b G E 8 L 0 l 0 Z W 1 U e X B l P j x J d G V t U G F 0 a D 5 T Z W N 0 a W 9 u M S 9 w Y X R p Z W 5 0 c y 9 Q c m 9 t b 3 R l Z C U y M E h l Y W R l c n M 8 L 0 l 0 Z W 1 Q Y X R o P j w v S X R l b U x v Y 2 F 0 a W 9 u P j x T d G F i b G V F b n R y a W V z I C 8 + P C 9 J d G V t P j x J d G V t P j x J d G V t T G 9 j Y X R p b 2 4 + P E l 0 Z W 1 U e X B l P k Z v c m 1 1 b G E 8 L 0 l 0 Z W 1 U e X B l P j x J d G V t U G F 0 a D 5 T Z W N 0 a W 9 u M S 9 w Y X R p Z W 5 0 c y 9 D a G F u Z 2 V k J T I w V H l w Z T w v S X R l b V B h d G g + P C 9 J d G V t T G 9 j Y X R p b 2 4 + P F N 0 Y W J s Z U V u d H J p Z X M g L z 4 8 L 0 l 0 Z W 0 + P E l 0 Z W 0 + P E l 0 Z W 1 M b 2 N h d G l v b j 4 8 S X R l b V R 5 c G U + R m 9 y b X V s Y T w v S X R l b V R 5 c G U + P E l 0 Z W 1 Q Y X R o P l N l Y 3 R p b 2 4 x L 3 N s b 3 R 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Q s J n F 1 b 3 Q 7 a 2 V 5 Q 2 9 s d W 1 u T m F t Z X M m c X V v d D s 6 W 1 0 s J n F 1 b 3 Q 7 c X V l c n l S Z W x h d G l v b n N o a X B z J n F 1 b 3 Q 7 O l t d L C Z x d W 9 0 O 2 N v b H V t b k l k Z W 5 0 a X R p Z X M m c X V v d D s 6 W y Z x d W 9 0 O 1 N l Y 3 R p b 2 4 x L 3 N s b 3 R z L 0 N o Y W 5 n Z W Q g V H l w Z S 5 7 c 2 x v d F 9 p Z C w w f S Z x d W 9 0 O y w m c X V v d D t T Z W N 0 a W 9 u M S 9 z b G 9 0 c y 9 D a G F u Z 2 V k I F R 5 c G U u e 2 F w c G 9 p b n R t Z W 5 0 X 2 R h d G U s M X 0 m c X V v d D s s J n F 1 b 3 Q 7 U 2 V j d G l v b j E v c 2 x v d H M v Q 2 h h b m d l Z C B U e X B l L n t h c H B v a W 5 0 b W V u d F 9 0 a W 1 l L D J 9 J n F 1 b 3 Q 7 L C Z x d W 9 0 O 1 N l Y 3 R p b 2 4 x L 3 N s b 3 R z L 0 N o Y W 5 n Z W Q g V H l w Z S 5 7 a X N f Y X Z h a W x h Y m x l L D N 9 J n F 1 b 3 Q 7 X S w m c X V v d D t D b 2 x 1 b W 5 D b 3 V u d C Z x d W 9 0 O z o 0 L C Z x d W 9 0 O 0 t l e U N v b H V t b k 5 h b W V z J n F 1 b 3 Q 7 O l t d L C Z x d W 9 0 O 0 N v b H V t b k l k Z W 5 0 a X R p Z X M m c X V v d D s 6 W y Z x d W 9 0 O 1 N l Y 3 R p b 2 4 x L 3 N s b 3 R z L 0 N o Y W 5 n Z W Q g V H l w Z S 5 7 c 2 x v d F 9 p Z C w w f S Z x d W 9 0 O y w m c X V v d D t T Z W N 0 a W 9 u M S 9 z b G 9 0 c y 9 D a G F u Z 2 V k I F R 5 c G U u e 2 F w c G 9 p b n R t Z W 5 0 X 2 R h d G U s M X 0 m c X V v d D s s J n F 1 b 3 Q 7 U 2 V j d G l v b j E v c 2 x v d H M v Q 2 h h b m d l Z C B U e X B l L n t h c H B v a W 5 0 b W V u d F 9 0 a W 1 l L D J 9 J n F 1 b 3 Q 7 L C Z x d W 9 0 O 1 N l Y 3 R p b 2 4 x L 3 N s b 3 R z L 0 N o Y W 5 n Z W Q g V H l w Z S 5 7 a X N f Y X Z h a W x h Y m x l L D N 9 J n F 1 b 3 Q 7 X S w m c X V v d D t S Z W x h d G l v b n N o a X B J b m Z v J n F 1 b 3 Q 7 O l t d f S I g L z 4 8 R W 5 0 c n k g V H l w Z T 0 i R m l s b F N 0 Y X R 1 c y I g V m F s d W U 9 I n N D b 2 1 w b G V 0 Z S I g L z 4 8 R W 5 0 c n k g V H l w Z T 0 i R m l s b E N v b H V t b k 5 h b W V z I i B W Y W x 1 Z T 0 i c 1 s m c X V v d D t z b G 9 0 X 2 l k J n F 1 b 3 Q 7 L C Z x d W 9 0 O 2 F w c G 9 p b n R t Z W 5 0 X 2 R h d G U m c X V v d D s s J n F 1 b 3 Q 7 Y X B w b 2 l u d G 1 l b n R f d G l t Z S Z x d W 9 0 O y w m c X V v d D t p c 1 9 h d m F p b G F i b G U m c X V v d D t d I i A v P j x F b n R y e S B U e X B l P S J G a W x s Q 2 9 s d W 1 u V H l w Z X M i I F Z h b H V l P S J z Q X d r S 0 F R P T 0 i I C 8 + P E V u d H J 5 I F R 5 c G U 9 I k Z p b G x M Y X N 0 V X B k Y X R l Z C I g V m F s d W U 9 I m Q y M D I 1 L T E x L T E z V D A 4 O j U 4 O j U x L j Y y N z I 4 N j N a I i A v P j x F b n R y e S B U e X B l P S J G a W x s R X J y b 3 J D b 3 V u d C I g V m F s d W U 9 I m w w I i A v P j x F b n R y e S B U e X B l P S J G a W x s R X J y b 3 J D b 2 R l I i B W Y W x 1 Z T 0 i c 1 V u a 2 5 v d 2 4 i I C 8 + P E V u d H J 5 I F R 5 c G U 9 I k Z p b G x D b 3 V u d C I g V m F s d W U 9 I m w x M D Q z N j A i I C 8 + P E V u d H J 5 I F R 5 c G U 9 I k F k Z G V k V G 9 E Y X R h T W 9 k Z W w i I F Z h b H V l P S J s M S I g L z 4 8 R W 5 0 c n k g V H l w Z T 0 i U X V l c n l J R C I g V m F s d W U 9 I n N k N G E z Z j A 3 M S 0 4 Z D E z L T R l N 2 I t Y m R h O S 0 4 O D U 1 Y j E y M z k 0 M z k i I C 8 + P C 9 T d G F i b G V F b n R y a W V z P j w v S X R l b T 4 8 S X R l b T 4 8 S X R l b U x v Y 2 F 0 a W 9 u P j x J d G V t V H l w Z T 5 G b 3 J t d W x h P C 9 J d G V t V H l w Z T 4 8 S X R l b V B h d G g + U 2 V j d G l v b j E v c 2 x v d H M v U 2 9 1 c m N l P C 9 J d G V t U G F 0 a D 4 8 L 0 l 0 Z W 1 M b 2 N h d G l v b j 4 8 U 3 R h Y m x l R W 5 0 c m l l c y A v P j w v S X R l b T 4 8 S X R l b T 4 8 S X R l b U x v Y 2 F 0 a W 9 u P j x J d G V t V H l w Z T 5 G b 3 J t d W x h P C 9 J d G V t V H l w Z T 4 8 S X R l b V B h d G g + U 2 V j d G l v b j E v c 2 x v d H M v U H J v b W 9 0 Z W Q l M j B I Z W F k Z X J z P C 9 J d G V t U G F 0 a D 4 8 L 0 l 0 Z W 1 M b 2 N h d G l v b j 4 8 U 3 R h Y m x l R W 5 0 c m l l c y A v P j w v S X R l b T 4 8 S X R l b T 4 8 S X R l b U x v Y 2 F 0 a W 9 u P j x J d G V t V H l w Z T 5 G b 3 J t d W x h P C 9 J d G V t V H l w Z T 4 8 S X R l b V B h d G g + U 2 V j d G l v b j E v c 2 x v d H M v Q 2 h h b m d l Z C U y M F R 5 c G U 8 L 0 l 0 Z W 1 Q Y X R o P j w v S X R l b U x v Y 2 F 0 a W 9 u P j x T d G F i b G V F b n R y a W V z I C 8 + P C 9 J d G V t P j x J d G V t P j x J d G V t T G 9 j Y X R p b 2 4 + P E l 0 Z W 1 U e X B l P k Z v c m 1 1 b G E 8 L 0 l 0 Z W 1 U e X B l P j x J d G V t U G F 0 a D 5 T Z W N 0 a W 9 u M S 9 h c H B v a W 5 0 b W V u d H M v Q W R k Z W Q l M j B D b 2 5 k a X R p b 2 5 h b C U y M E N v b H V t b j w v S X R l b V B h d G g + P C 9 J d G V t T G 9 j Y X R p b 2 4 + P F N 0 Y W J s Z U V u d H J p Z X M g L z 4 8 L 0 l 0 Z W 0 + P E l 0 Z W 0 + P E l 0 Z W 1 M b 2 N h d G l v b j 4 8 S X R l b V R 5 c G U + R m 9 y b X V s Y T w v S X R l b V R 5 c G U + P E l 0 Z W 1 Q Y X R o P l N l Y 3 R p b 2 4 x L 2 F w c G 9 p b n R t Z W 5 0 c y 9 S Z X B s Y W N l Z C U y M F Z h b H V l P C 9 J d G V t U G F 0 a D 4 8 L 0 l 0 Z W 1 M b 2 N h d G l v b j 4 8 U 3 R h Y m x l R W 5 0 c m l l c y A v P j w v S X R l b T 4 8 S X R l b T 4 8 S X R l b U x v Y 2 F 0 a W 9 u P j x J d G V t V H l w Z T 5 G b 3 J t d W x h P C 9 J d G V t V H l w Z T 4 8 S X R l b V B h d G g + U 2 V j d G l v b j E v Y X B w b 2 l u d G 1 l b n R z L 1 J l c G x h Y 2 V k J T I w V m F s d W U x P C 9 J d G V t U G F 0 a D 4 8 L 0 l 0 Z W 1 M b 2 N h d G l v b j 4 8 U 3 R h Y m x l R W 5 0 c m l l c y A v P j w v S X R l b T 4 8 S X R l b T 4 8 S X R l b U x v Y 2 F 0 a W 9 u P j x J d G V t V H l w Z T 5 G b 3 J t d W x h P C 9 J d G V t V H l w Z T 4 8 S X R l b V B h d G g + U 2 V j d G l v b j E v Y X B w b 2 l u d G 1 l b n R z L 1 J l c G x h Y 2 V k J T I w V m F s d W U y P C 9 J d G V t U G F 0 a D 4 8 L 0 l 0 Z W 1 M b 2 N h d G l v b j 4 8 U 3 R h Y m x l R W 5 0 c m l l c y A v P j w v S X R l b T 4 8 S X R l b T 4 8 S X R l b U x v Y 2 F 0 a W 9 u P j x J d G V t V H l w Z T 5 G b 3 J t d W x h P C 9 J d G V t V H l w Z T 4 8 S X R l b V B h d G g + U 2 V j d G l v b j E v Y X B w b 2 l u d G 1 l b n R z L 0 Z p b H R l c m V k J T I w U m 9 3 c z w v S X R l b V B h d G g + P C 9 J d G V t T G 9 j Y X R p b 2 4 + P F N 0 Y W J s Z U V u d H J p Z X M g L z 4 8 L 0 l 0 Z W 0 + P E l 0 Z W 0 + P E l 0 Z W 1 M b 2 N h d G l v b j 4 8 S X R l b V R 5 c G U + R m 9 y b X V s Y T w v S X R l b V R 5 c G U + P E l 0 Z W 1 Q Y X R o P l N l Y 3 R p b 2 4 x L 2 F w c G 9 p b n R t Z W 5 0 c y 9 S Z X B s Y W N l Z C U y M F Z h b H V l M z w v S X R l b V B h d G g + P C 9 J d G V t T G 9 j Y X R p b 2 4 + P F N 0 Y W J s Z U V u d H J p Z X M g L z 4 8 L 0 l 0 Z W 0 + P E l 0 Z W 0 + P E l 0 Z W 1 M b 2 N h d G l v b j 4 8 S X R l b V R 5 c G U + R m 9 y b X V s Y T w v S X R l b V R 5 c G U + P E l 0 Z W 1 Q Y X R o P l N l Y 3 R p b 2 4 x L 2 F w c G 9 p b n R t Z W 5 0 c y 9 G a W x 0 Z X J l Z C U y M F J v d 3 M x P C 9 J d G V t U G F 0 a D 4 8 L 0 l 0 Z W 1 M b 2 N h d G l v b j 4 8 U 3 R h Y m x l R W 5 0 c m l l c y A v P j w v S X R l b T 4 8 S X R l b T 4 8 S X R l b U x v Y 2 F 0 a W 9 u P j x J d G V t V H l w Z T 5 G b 3 J t d W x h P C 9 J d G V t V H l w Z T 4 8 S X R l b V B h d G g + U 2 V j d G l v b j E v Y X B w b 2 l u d G 1 l b n R z L 1 J l c G x h Y 2 V k J T I w V m F s d W U 0 P C 9 J d G V t U G F 0 a D 4 8 L 0 l 0 Z W 1 M b 2 N h d G l v b j 4 8 U 3 R h Y m x l R W 5 0 c m l l c y A v P j w v S X R l b T 4 8 S X R l b T 4 8 S X R l b U x v Y 2 F 0 a W 9 u P j x J d G V t V H l w Z T 5 G b 3 J t d W x h P C 9 J d G V t V H l w Z T 4 8 S X R l b V B h d G g + U 2 V j d G l v b j E v Y X B w b 2 l u d G 1 l b n R z L 0 Z p b H R l c m V k J T I w U m 9 3 c z I 8 L 0 l 0 Z W 1 Q Y X R o P j w v S X R l b U x v Y 2 F 0 a W 9 u P j x T d G F i b G V F b n R y a W V z I C 8 + P C 9 J d G V t P j w v S X R l b X M + P C 9 M b 2 N h b F B h Y 2 t h Z 2 V N Z X R h Z G F 0 Y U Z p b G U + F g A A A F B L B Q Y A A A A A A A A A A A A A A A A A A A A A A A A m A Q A A A Q A A A N C M n d 8 B F d E R j H o A w E / C l + s B A A A A F w x D a W Z I 9 k G q 1 7 p 4 9 u U g W A A A A A A C A A A A A A A Q Z g A A A A E A A C A A A A A J v b j C n 8 a l v c N C 5 u a n t 6 A j 8 W X m m 8 U 9 Q J 2 1 / 6 o U 5 C e + M A A A A A A O g A A A A A I A A C A A A A A a 5 2 / y f r 2 b G Q k a O V G v j a x d 8 A z 0 j A O / o K 0 w M D I J i C q k E F A A A A A 4 d a O v c A G r 4 3 p 3 l O q x s / x R A Z L B q / 9 O D m Y S I p / W H 7 c A U Q t v I G B k h g X s j h 7 p 9 i s a u 4 5 e X E F W e k r 3 s c d 6 B j T 1 P e J r E s q h F o v X k w F e B 7 8 L i I 4 9 H E A A A A C h r z V 6 h o d k W y 8 X U t I K n q R 1 R 4 e s r O z 0 h W p 0 Z U E v 9 l + / u i / m 1 W t E Z K 2 h 3 Q 0 n U X + t 7 h q R u P J u z t P 5 x C G E T 2 C l j p / h < / D a t a M a s h u p > 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 T a g s \ T a b l e s \ & l t ; T a b l e s \ a p p o i n t m e n t s & g t ; < / K e y > < / D i a g r a m O b j e c t K e y > < D i a g r a m O b j e c t K e y > < K e y > D y n a m i c   T a g s \ T a b l e s \ & l t ; T a b l e s \ p a t i e n t s & g t ; < / K e y > < / D i a g r a m O b j e c t K e y > < D i a g r a m O b j e c t K e y > < K e y > D y n a m i c   T a g s \ T a b l e s \ & l t ; T a b l e s \ s l o t s & g t ; < / K e y > < / D i a g r a m O b j e c t K e y > < D i a g r a m O b j e c t K e y > < K e y > T a b l e s \ a p p o i n t m e n t s < / K e y > < / D i a g r a m O b j e c t K e y > < D i a g r a m O b j e c t K e y > < K e y > T a b l e s \ a p p o i n t m e n t s \ C o l u m n s \ a p p o i n t m e n t _ i d < / K e y > < / D i a g r a m O b j e c t K e y > < D i a g r a m O b j e c t K e y > < K e y > T a b l e s \ a p p o i n t m e n t s \ C o l u m n s \ s l o t _ i d < / K e y > < / D i a g r a m O b j e c t K e y > < D i a g r a m O b j e c t K e y > < K e y > T a b l e s \ a p p o i n t m e n t s \ C o l u m n s \ s c h e d u l i n g _ d a t e < / K e y > < / D i a g r a m O b j e c t K e y > < D i a g r a m O b j e c t K e y > < K e y > T a b l e s \ a p p o i n t m e n t s \ C o l u m n s \ a p p o i n t m e n t _ d a t e < / K e y > < / D i a g r a m O b j e c t K e y > < D i a g r a m O b j e c t K e y > < K e y > T a b l e s \ a p p o i n t m e n t s \ C o l u m n s \ a p p o i n t m e n t _ t i m e < / K e y > < / D i a g r a m O b j e c t K e y > < D i a g r a m O b j e c t K e y > < K e y > T a b l e s \ a p p o i n t m e n t s \ C o l u m n s \ s c h e d u l i n g _ i n t e r v a l < / K e y > < / D i a g r a m O b j e c t K e y > < D i a g r a m O b j e c t K e y > < K e y > T a b l e s \ a p p o i n t m e n t s \ C o l u m n s \ s t a t u s < / K e y > < / D i a g r a m O b j e c t K e y > < D i a g r a m O b j e c t K e y > < K e y > T a b l e s \ a p p o i n t m e n t s \ C o l u m n s \ c h e c k _ i n _ t i m e < / K e y > < / D i a g r a m O b j e c t K e y > < D i a g r a m O b j e c t K e y > < K e y > T a b l e s \ a p p o i n t m e n t s \ C o l u m n s \ a p p o i n t m e n t _ d u r a t i o n < / K e y > < / D i a g r a m O b j e c t K e y > < D i a g r a m O b j e c t K e y > < K e y > T a b l e s \ a p p o i n t m e n t s \ C o l u m n s \ s t a r t _ t i m e < / K e y > < / D i a g r a m O b j e c t K e y > < D i a g r a m O b j e c t K e y > < K e y > T a b l e s \ a p p o i n t m e n t s \ C o l u m n s \ e n d _ t i m e < / K e y > < / D i a g r a m O b j e c t K e y > < D i a g r a m O b j e c t K e y > < K e y > T a b l e s \ a p p o i n t m e n t s \ C o l u m n s \ w a i t i n g _ t i m e < / K e y > < / D i a g r a m O b j e c t K e y > < D i a g r a m O b j e c t K e y > < K e y > T a b l e s \ a p p o i n t m e n t s \ C o l u m n s \ p a t i e n t _ i d < / K e y > < / D i a g r a m O b j e c t K e y > < D i a g r a m O b j e c t K e y > < K e y > T a b l e s \ a p p o i n t m e n t s \ C o l u m n s \ s e x < / K e y > < / D i a g r a m O b j e c t K e y > < D i a g r a m O b j e c t K e y > < K e y > T a b l e s \ a p p o i n t m e n t s \ C o l u m n s \ a g e < / K e y > < / D i a g r a m O b j e c t K e y > < D i a g r a m O b j e c t K e y > < K e y > T a b l e s \ a p p o i n t m e n t s \ C o l u m n s \ a g e _ g r o u p < / K e y > < / D i a g r a m O b j e c t K e y > < D i a g r a m O b j e c t K e y > < K e y > T a b l e s \ a p p o i n t m e n t s \ C o l u m n s \ T i m e _ o f _ D a y < / K e y > < / D i a g r a m O b j e c t K e y > < D i a g r a m O b j e c t K e y > < K e y > T a b l e s \ a p p o i n t m e n t s \ C o l u m n s \ a p p o i n t m e n t _ d a t e   ( Y e a r ) < / K e y > < / D i a g r a m O b j e c t K e y > < D i a g r a m O b j e c t K e y > < K e y > T a b l e s \ a p p o i n t m e n t s \ C o l u m n s \ a p p o i n t m e n t _ d a t e   ( Q u a r t e r ) < / K e y > < / D i a g r a m O b j e c t K e y > < D i a g r a m O b j e c t K e y > < K e y > T a b l e s \ a p p o i n t m e n t s \ C o l u m n s \ a p p o i n t m e n t _ d a t e   ( M o n t h   I n d e x ) < / K e y > < / D i a g r a m O b j e c t K e y > < D i a g r a m O b j e c t K e y > < K e y > T a b l e s \ a p p o i n t m e n t s \ C o l u m n s \ a p p o i n t m e n t _ d a t e   ( M o n t h ) < / K e y > < / D i a g r a m O b j e c t K e y > < D i a g r a m O b j e c t K e y > < K e y > T a b l e s \ a p p o i n t m e n t s \ C o l u m n s \ a p p o i n t m e n t _ t i m e   ( H o u r ) < / K e y > < / D i a g r a m O b j e c t K e y > < D i a g r a m O b j e c t K e y > < K e y > T a b l e s \ a p p o i n t m e n t s \ C o l u m n s \ a p p o i n t m e n t _ t i m e   ( M i n u t e ) < / K e y > < / D i a g r a m O b j e c t K e y > < D i a g r a m O b j e c t K e y > < K e y > T a b l e s \ a p p o i n t m e n t s \ M e a s u r e s \ S u m   o f   a p p o i n t m e n t _ i d < / K e y > < / D i a g r a m O b j e c t K e y > < D i a g r a m O b j e c t K e y > < K e y > T a b l e s \ a p p o i n t m e n t s \ S u m   o f   a p p o i n t m e n t _ i d \ A d d i t i o n a l   I n f o \ I m p l i c i t   M e a s u r e < / K e y > < / D i a g r a m O b j e c t K e y > < D i a g r a m O b j e c t K e y > < K e y > T a b l e s \ a p p o i n t m e n t s \ M e a s u r e s \ C o u n t   o f   a p p o i n t m e n t _ i d < / K e y > < / D i a g r a m O b j e c t K e y > < D i a g r a m O b j e c t K e y > < K e y > T a b l e s \ a p p o i n t m e n t s \ C o u n t   o f   a p p o i n t m e n t _ i d \ A d d i t i o n a l   I n f o \ I m p l i c i t   M e a s u r e < / K e y > < / D i a g r a m O b j e c t K e y > < D i a g r a m O b j e c t K e y > < K e y > T a b l e s \ a p p o i n t m e n t s \ M e a s u r e s \ S u m   o f   w a i t i n g _ t i m e < / K e y > < / D i a g r a m O b j e c t K e y > < D i a g r a m O b j e c t K e y > < K e y > T a b l e s \ a p p o i n t m e n t s \ S u m   o f   w a i t i n g _ t i m e \ A d d i t i o n a l   I n f o \ I m p l i c i t   M e a s u r e < / K e y > < / D i a g r a m O b j e c t K e y > < D i a g r a m O b j e c t K e y > < K e y > T a b l e s \ a p p o i n t m e n t s \ M e a s u r e s \ A v e r a g e   o f   w a i t i n g _ t i m e < / K e y > < / D i a g r a m O b j e c t K e y > < D i a g r a m O b j e c t K e y > < K e y > T a b l e s \ a p p o i n t m e n t s \ A v e r a g e   o f   w a i t i n g _ t i m e \ A d d i t i o n a l   I n f o \ I m p l i c i t   M e a s u r e < / K e y > < / D i a g r a m O b j e c t K e y > < D i a g r a m O b j e c t K e y > < K e y > T a b l e s \ a p p o i n t m e n t s \ M e a s u r e s \ C o u n t   o f   s t a t u s < / K e y > < / D i a g r a m O b j e c t K e y > < D i a g r a m O b j e c t K e y > < K e y > T a b l e s \ a p p o i n t m e n t s \ C o u n t   o f   s t a t u s \ A d d i t i o n a l   I n f o \ I m p l i c i t   M e a s u r e < / K e y > < / D i a g r a m O b j e c t K e y > < D i a g r a m O b j e c t K e y > < K e y > T a b l e s \ a p p o i n t m e n t s \ M e a s u r e s \ S u m   o f   s l o t _ i d < / K e y > < / D i a g r a m O b j e c t K e y > < D i a g r a m O b j e c t K e y > < K e y > T a b l e s \ a p p o i n t m e n t s \ S u m   o f   s l o t _ i d \ A d d i t i o n a l   I n f o \ I m p l i c i t   M e a s u r e < / K e y > < / D i a g r a m O b j e c t K e y > < D i a g r a m O b j e c t K e y > < K e y > T a b l e s \ a p p o i n t m e n t s \ M e a s u r e s \ C o u n t   o f   s l o t _ i d < / K e y > < / D i a g r a m O b j e c t K e y > < D i a g r a m O b j e c t K e y > < K e y > T a b l e s \ a p p o i n t m e n t s \ C o u n t   o f   s l o t _ i d \ A d d i t i o n a l   I n f o \ I m p l i c i t   M e a s u r e < / K e y > < / D i a g r a m O b j e c t K e y > < D i a g r a m O b j e c t K e y > < K e y > T a b l e s \ a p p o i n t m e n t s \ M e a s u r e s \ A v e r a g e   o f   a p p o i n t m e n t _ i d < / K e y > < / D i a g r a m O b j e c t K e y > < D i a g r a m O b j e c t K e y > < K e y > T a b l e s \ a p p o i n t m e n t s \ A v e r a g e   o f   a p p o i n t m e n t _ i d \ A d d i t i o n a l   I n f o \ I m p l i c i t   M e a s u r e < / K e y > < / D i a g r a m O b j e c t K e y > < D i a g r a m O b j e c t K e y > < K e y > T a b l e s \ p a t i e n t s < / K e y > < / D i a g r a m O b j e c t K e y > < D i a g r a m O b j e c t K e y > < K e y > T a b l e s \ p a t i e n t s \ C o l u m n s \ p a t i e n t _ i d < / K e y > < / D i a g r a m O b j e c t K e y > < D i a g r a m O b j e c t K e y > < K e y > T a b l e s \ p a t i e n t s \ C o l u m n s \ n a m e < / K e y > < / D i a g r a m O b j e c t K e y > < D i a g r a m O b j e c t K e y > < K e y > T a b l e s \ p a t i e n t s \ C o l u m n s \ s e x < / K e y > < / D i a g r a m O b j e c t K e y > < D i a g r a m O b j e c t K e y > < K e y > T a b l e s \ p a t i e n t s \ C o l u m n s \ d o b < / K e y > < / D i a g r a m O b j e c t K e y > < D i a g r a m O b j e c t K e y > < K e y > T a b l e s \ p a t i e n t s \ C o l u m n s \ i n s u r a n c e < / K e y > < / D i a g r a m O b j e c t K e y > < D i a g r a m O b j e c t K e y > < K e y > T a b l e s \ s l o t s < / K e y > < / D i a g r a m O b j e c t K e y > < D i a g r a m O b j e c t K e y > < K e y > T a b l e s \ s l o t s \ C o l u m n s \ s l o t _ i d < / K e y > < / D i a g r a m O b j e c t K e y > < D i a g r a m O b j e c t K e y > < K e y > T a b l e s \ s l o t s \ C o l u m n s \ a p p o i n t m e n t _ d a t e < / K e y > < / D i a g r a m O b j e c t K e y > < D i a g r a m O b j e c t K e y > < K e y > T a b l e s \ s l o t s \ C o l u m n s \ a p p o i n t m e n t _ t i m e < / K e y > < / D i a g r a m O b j e c t K e y > < D i a g r a m O b j e c t K e y > < K e y > T a b l e s \ s l o t s \ C o l u m n s \ i s _ a v a i l a b l e < / K e y > < / D i a g r a m O b j e c t K e y > < D i a g r a m O b j e c t K e y > < K e y > T a b l e s \ s l o t s \ M e a s u r e s \ S u m   o f   s l o t _ i d   2 < / K e y > < / D i a g r a m O b j e c t K e y > < D i a g r a m O b j e c t K e y > < K e y > T a b l e s \ s l o t s \ S u m   o f   s l o t _ i d   2 \ A d d i t i o n a l   I n f o \ I m p l i c i t   M e a s u r e < / K e y > < / D i a g r a m O b j e c t K e y > < D i a g r a m O b j e c t K e y > < K e y > T a b l e s \ s l o t s \ M e a s u r e s \ C o u n t   o f   s l o t _ i d   2 < / K e y > < / D i a g r a m O b j e c t K e y > < D i a g r a m O b j e c t K e y > < K e y > T a b l e s \ s l o t s \ C o u n t   o f   s l o t _ i d   2 \ A d d i t i o n a l   I n f o \ I m p l i c i t   M e a s u r e < / K e y > < / D i a g r a m O b j e c t K e y > < D i a g r a m O b j e c t K e y > < K e y > R e l a t i o n s h i p s \ & l t ; T a b l e s \ a p p o i n t m e n t s \ C o l u m n s \ s l o t _ i d & g t ; - & l t ; T a b l e s \ s l o t s \ C o l u m n s \ s l o t _ i d & g t ; < / K e y > < / D i a g r a m O b j e c t K e y > < D i a g r a m O b j e c t K e y > < K e y > R e l a t i o n s h i p s \ & l t ; T a b l e s \ a p p o i n t m e n t s \ C o l u m n s \ s l o t _ i d & g t ; - & l t ; T a b l e s \ s l o t s \ C o l u m n s \ s l o t _ i d & g t ; \ F K < / K e y > < / D i a g r a m O b j e c t K e y > < D i a g r a m O b j e c t K e y > < K e y > R e l a t i o n s h i p s \ & l t ; T a b l e s \ a p p o i n t m e n t s \ C o l u m n s \ s l o t _ i d & g t ; - & l t ; T a b l e s \ s l o t s \ C o l u m n s \ s l o t _ i d & g t ; \ P K < / K e y > < / D i a g r a m O b j e c t K e y > < D i a g r a m O b j e c t K e y > < K e y > R e l a t i o n s h i p s \ & l t ; T a b l e s \ a p p o i n t m e n t s \ C o l u m n s \ s l o t _ i d & g t ; - & l t ; T a b l e s \ s l o t s \ C o l u m n s \ s l o t _ i d & g t ; \ C r o s s F i l t e r < / K e y > < / D i a g r a m O b j e c t K e y > < D i a g r a m O b j e c t K e y > < K e y > R e l a t i o n s h i p s \ & l t ; T a b l e s \ a p p o i n t m e n t s \ C o l u m n s \ p a t i e n t _ i d & g t ; - & l t ; T a b l e s \ p a t i e n t s \ C o l u m n s \ p a t i e n t _ i d & g t ; < / K e y > < / D i a g r a m O b j e c t K e y > < D i a g r a m O b j e c t K e y > < K e y > R e l a t i o n s h i p s \ & l t ; T a b l e s \ a p p o i n t m e n t s \ C o l u m n s \ p a t i e n t _ i d & g t ; - & l t ; T a b l e s \ p a t i e n t s \ C o l u m n s \ p a t i e n t _ i d & g t ; \ F K < / K e y > < / D i a g r a m O b j e c t K e y > < D i a g r a m O b j e c t K e y > < K e y > R e l a t i o n s h i p s \ & l t ; T a b l e s \ a p p o i n t m e n t s \ C o l u m n s \ p a t i e n t _ i d & g t ; - & l t ; T a b l e s \ p a t i e n t s \ C o l u m n s \ p a t i e n t _ i d & g t ; \ P K < / K e y > < / D i a g r a m O b j e c t K e y > < D i a g r a m O b j e c t K e y > < K e y > R e l a t i o n s h i p s \ & l t ; T a b l e s \ a p p o i n t m e n t s \ C o l u m n s \ p a t i e n t _ i d & g t ; - & l t ; T a b l e s \ p a t i e n t s \ C o l u m n s \ p a t i e n t _ i d & g t ; \ C r o s s F i l t e r < / K e y > < / D i a g r a m O b j e c t K e y > < / A l l K e y s > < S e l e c t e d K e y s > < D i a g r a m O b j e c t K e y > < K e y > T a b l e s \ s l o t s 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 T a g s \ T a b l e s \ & l t ; T a b l e s \ a p p o i n t m e n t s & g t ; < / K e y > < / a : K e y > < a : V a l u e   i : t y p e = " D i a g r a m D i s p l a y T a g V i e w S t a t e " > < I s N o t F i l t e r e d O u t > t r u e < / I s N o t F i l t e r e d O u t > < / a : V a l u e > < / a : K e y V a l u e O f D i a g r a m O b j e c t K e y a n y T y p e z b w N T n L X > < a : K e y V a l u e O f D i a g r a m O b j e c t K e y a n y T y p e z b w N T n L X > < a : K e y > < K e y > D y n a m i c   T a g s \ T a b l e s \ & l t ; T a b l e s \ p a t i e n t s & g t ; < / K e y > < / a : K e y > < a : V a l u e   i : t y p e = " D i a g r a m D i s p l a y T a g V i e w S t a t e " > < I s N o t F i l t e r e d O u t > t r u e < / I s N o t F i l t e r e d O u t > < / a : V a l u e > < / a : K e y V a l u e O f D i a g r a m O b j e c t K e y a n y T y p e z b w N T n L X > < a : K e y V a l u e O f D i a g r a m O b j e c t K e y a n y T y p e z b w N T n L X > < a : K e y > < K e y > D y n a m i c   T a g s \ T a b l e s \ & l t ; T a b l e s \ s l o t s & g t ; < / K e y > < / a : K e y > < a : V a l u e   i : t y p e = " D i a g r a m D i s p l a y T a g V i e w S t a t e " > < I s N o t F i l t e r e d O u t > t r u e < / I s N o t F i l t e r e d O u t > < / a : V a l u e > < / a : K e y V a l u e O f D i a g r a m O b j e c t K e y a n y T y p e z b w N T n L X > < a : K e y V a l u e O f D i a g r a m O b j e c t K e y a n y T y p e z b w N T n L X > < a : K e y > < K e y > T a b l e s \ a p p o i n t m e n t s < / K e y > < / a : K e y > < a : V a l u e   i : t y p e = " D i a g r a m D i s p l a y N o d e V i e w S t a t e " > < H e i g h t > 1 5 0 < / H e i g h t > < I s E x p a n d e d > t r u e < / I s E x p a n d e d > < L a y e d O u t > t r u e < / L a y e d O u t > < S c r o l l V e r t i c a l O f f s e t > 2 4 0 < / S c r o l l V e r t i c a l O f f s e t > < W i d t h > 2 0 0 < / W i d t h > < / a : V a l u e > < / a : K e y V a l u e O f D i a g r a m O b j e c t K e y a n y T y p e z b w N T n L X > < a : K e y V a l u e O f D i a g r a m O b j e c t K e y a n y T y p e z b w N T n L X > < a : K e y > < K e y > T a b l e s \ a p p o i n t m e n t s \ C o l u m n s \ a p p o i n t m e n t _ i d < / K e y > < / a : K e y > < a : V a l u e   i : t y p e = " D i a g r a m D i s p l a y N o d e V i e w S t a t e " > < H e i g h t > 1 5 0 < / H e i g h t > < I s E x p a n d e d > t r u e < / I s E x p a n d e d > < W i d t h > 2 0 0 < / W i d t h > < / a : V a l u e > < / a : K e y V a l u e O f D i a g r a m O b j e c t K e y a n y T y p e z b w N T n L X > < a : K e y V a l u e O f D i a g r a m O b j e c t K e y a n y T y p e z b w N T n L X > < a : K e y > < K e y > T a b l e s \ a p p o i n t m e n t s \ C o l u m n s \ s l o t _ i d < / K e y > < / a : K e y > < a : V a l u e   i : t y p e = " D i a g r a m D i s p l a y N o d e V i e w S t a t e " > < H e i g h t > 1 5 0 < / H e i g h t > < I s E x p a n d e d > t r u e < / I s E x p a n d e d > < W i d t h > 2 0 0 < / W i d t h > < / a : V a l u e > < / a : K e y V a l u e O f D i a g r a m O b j e c t K e y a n y T y p e z b w N T n L X > < a : K e y V a l u e O f D i a g r a m O b j e c t K e y a n y T y p e z b w N T n L X > < a : K e y > < K e y > T a b l e s \ a p p o i n t m e n t s \ C o l u m n s \ s c h e d u l i n g _ d a t e < / K e y > < / a : K e y > < a : V a l u e   i : t y p e = " D i a g r a m D i s p l a y N o d e V i e w S t a t e " > < H e i g h t > 1 5 0 < / H e i g h t > < I s E x p a n d e d > t r u e < / I s E x p a n d e d > < W i d t h > 2 0 0 < / W i d t h > < / a : V a l u e > < / a : K e y V a l u e O f D i a g r a m O b j e c t K e y a n y T y p e z b w N T n L X > < a : K e y V a l u e O f D i a g r a m O b j e c t K e y a n y T y p e z b w N T n L X > < a : K e y > < K e y > T a b l e s \ a p p o i n t m e n t s \ C o l u m n s \ a p p o i n t m e n t _ d a t e < / K e y > < / a : K e y > < a : V a l u e   i : t y p e = " D i a g r a m D i s p l a y N o d e V i e w S t a t e " > < H e i g h t > 1 5 0 < / H e i g h t > < I s E x p a n d e d > t r u e < / I s E x p a n d e d > < W i d t h > 2 0 0 < / W i d t h > < / a : V a l u e > < / a : K e y V a l u e O f D i a g r a m O b j e c t K e y a n y T y p e z b w N T n L X > < a : K e y V a l u e O f D i a g r a m O b j e c t K e y a n y T y p e z b w N T n L X > < a : K e y > < K e y > T a b l e s \ a p p o i n t m e n t s \ C o l u m n s \ a p p o i n t m e n t _ t i m e < / K e y > < / a : K e y > < a : V a l u e   i : t y p e = " D i a g r a m D i s p l a y N o d e V i e w S t a t e " > < H e i g h t > 1 5 0 < / H e i g h t > < I s E x p a n d e d > t r u e < / I s E x p a n d e d > < W i d t h > 2 0 0 < / W i d t h > < / a : V a l u e > < / a : K e y V a l u e O f D i a g r a m O b j e c t K e y a n y T y p e z b w N T n L X > < a : K e y V a l u e O f D i a g r a m O b j e c t K e y a n y T y p e z b w N T n L X > < a : K e y > < K e y > T a b l e s \ a p p o i n t m e n t s \ C o l u m n s \ s c h e d u l i n g _ i n t e r v a l < / K e y > < / a : K e y > < a : V a l u e   i : t y p e = " D i a g r a m D i s p l a y N o d e V i e w S t a t e " > < H e i g h t > 1 5 0 < / H e i g h t > < I s E x p a n d e d > t r u e < / I s E x p a n d e d > < W i d t h > 2 0 0 < / W i d t h > < / a : V a l u e > < / a : K e y V a l u e O f D i a g r a m O b j e c t K e y a n y T y p e z b w N T n L X > < a : K e y V a l u e O f D i a g r a m O b j e c t K e y a n y T y p e z b w N T n L X > < a : K e y > < K e y > T a b l e s \ a p p o i n t m e n t s \ C o l u m n s \ s t a t u s < / K e y > < / a : K e y > < a : V a l u e   i : t y p e = " D i a g r a m D i s p l a y N o d e V i e w S t a t e " > < H e i g h t > 1 5 0 < / H e i g h t > < I s E x p a n d e d > t r u e < / I s E x p a n d e d > < W i d t h > 2 0 0 < / W i d t h > < / a : V a l u e > < / a : K e y V a l u e O f D i a g r a m O b j e c t K e y a n y T y p e z b w N T n L X > < a : K e y V a l u e O f D i a g r a m O b j e c t K e y a n y T y p e z b w N T n L X > < a : K e y > < K e y > T a b l e s \ a p p o i n t m e n t s \ C o l u m n s \ c h e c k _ i n _ t i m e < / K e y > < / a : K e y > < a : V a l u e   i : t y p e = " D i a g r a m D i s p l a y N o d e V i e w S t a t e " > < H e i g h t > 1 5 0 < / H e i g h t > < I s E x p a n d e d > t r u e < / I s E x p a n d e d > < W i d t h > 2 0 0 < / W i d t h > < / a : V a l u e > < / a : K e y V a l u e O f D i a g r a m O b j e c t K e y a n y T y p e z b w N T n L X > < a : K e y V a l u e O f D i a g r a m O b j e c t K e y a n y T y p e z b w N T n L X > < a : K e y > < K e y > T a b l e s \ a p p o i n t m e n t s \ C o l u m n s \ a p p o i n t m e n t _ d u r a t i o n < / K e y > < / a : K e y > < a : V a l u e   i : t y p e = " D i a g r a m D i s p l a y N o d e V i e w S t a t e " > < H e i g h t > 1 5 0 < / H e i g h t > < I s E x p a n d e d > t r u e < / I s E x p a n d e d > < W i d t h > 2 0 0 < / W i d t h > < / a : V a l u e > < / a : K e y V a l u e O f D i a g r a m O b j e c t K e y a n y T y p e z b w N T n L X > < a : K e y V a l u e O f D i a g r a m O b j e c t K e y a n y T y p e z b w N T n L X > < a : K e y > < K e y > T a b l e s \ a p p o i n t m e n t s \ C o l u m n s \ s t a r t _ t i m e < / K e y > < / a : K e y > < a : V a l u e   i : t y p e = " D i a g r a m D i s p l a y N o d e V i e w S t a t e " > < H e i g h t > 1 5 0 < / H e i g h t > < I s E x p a n d e d > t r u e < / I s E x p a n d e d > < W i d t h > 2 0 0 < / W i d t h > < / a : V a l u e > < / a : K e y V a l u e O f D i a g r a m O b j e c t K e y a n y T y p e z b w N T n L X > < a : K e y V a l u e O f D i a g r a m O b j e c t K e y a n y T y p e z b w N T n L X > < a : K e y > < K e y > T a b l e s \ a p p o i n t m e n t s \ C o l u m n s \ e n d _ t i m e < / K e y > < / a : K e y > < a : V a l u e   i : t y p e = " D i a g r a m D i s p l a y N o d e V i e w S t a t e " > < H e i g h t > 1 5 0 < / H e i g h t > < I s E x p a n d e d > t r u e < / I s E x p a n d e d > < W i d t h > 2 0 0 < / W i d t h > < / a : V a l u e > < / a : K e y V a l u e O f D i a g r a m O b j e c t K e y a n y T y p e z b w N T n L X > < a : K e y V a l u e O f D i a g r a m O b j e c t K e y a n y T y p e z b w N T n L X > < a : K e y > < K e y > T a b l e s \ a p p o i n t m e n t s \ C o l u m n s \ w a i t i n g _ t i m e < / K e y > < / a : K e y > < a : V a l u e   i : t y p e = " D i a g r a m D i s p l a y N o d e V i e w S t a t e " > < H e i g h t > 1 5 0 < / H e i g h t > < I s E x p a n d e d > t r u e < / I s E x p a n d e d > < W i d t h > 2 0 0 < / W i d t h > < / a : V a l u e > < / a : K e y V a l u e O f D i a g r a m O b j e c t K e y a n y T y p e z b w N T n L X > < a : K e y V a l u e O f D i a g r a m O b j e c t K e y a n y T y p e z b w N T n L X > < a : K e y > < K e y > T a b l e s \ a p p o i n t m e n t s \ C o l u m n s \ p a t i e n t _ i d < / K e y > < / a : K e y > < a : V a l u e   i : t y p e = " D i a g r a m D i s p l a y N o d e V i e w S t a t e " > < H e i g h t > 1 5 0 < / H e i g h t > < I s E x p a n d e d > t r u e < / I s E x p a n d e d > < W i d t h > 2 0 0 < / W i d t h > < / a : V a l u e > < / a : K e y V a l u e O f D i a g r a m O b j e c t K e y a n y T y p e z b w N T n L X > < a : K e y V a l u e O f D i a g r a m O b j e c t K e y a n y T y p e z b w N T n L X > < a : K e y > < K e y > T a b l e s \ a p p o i n t m e n t s \ C o l u m n s \ s e x < / K e y > < / a : K e y > < a : V a l u e   i : t y p e = " D i a g r a m D i s p l a y N o d e V i e w S t a t e " > < H e i g h t > 1 5 0 < / H e i g h t > < I s E x p a n d e d > t r u e < / I s E x p a n d e d > < W i d t h > 2 0 0 < / W i d t h > < / a : V a l u e > < / a : K e y V a l u e O f D i a g r a m O b j e c t K e y a n y T y p e z b w N T n L X > < a : K e y V a l u e O f D i a g r a m O b j e c t K e y a n y T y p e z b w N T n L X > < a : K e y > < K e y > T a b l e s \ a p p o i n t m e n t s \ C o l u m n s \ a g e < / K e y > < / a : K e y > < a : V a l u e   i : t y p e = " D i a g r a m D i s p l a y N o d e V i e w S t a t e " > < H e i g h t > 1 5 0 < / H e i g h t > < I s E x p a n d e d > t r u e < / I s E x p a n d e d > < W i d t h > 2 0 0 < / W i d t h > < / a : V a l u e > < / a : K e y V a l u e O f D i a g r a m O b j e c t K e y a n y T y p e z b w N T n L X > < a : K e y V a l u e O f D i a g r a m O b j e c t K e y a n y T y p e z b w N T n L X > < a : K e y > < K e y > T a b l e s \ a p p o i n t m e n t s \ C o l u m n s \ a g e _ g r o u p < / K e y > < / a : K e y > < a : V a l u e   i : t y p e = " D i a g r a m D i s p l a y N o d e V i e w S t a t e " > < H e i g h t > 1 5 0 < / H e i g h t > < I s E x p a n d e d > t r u e < / I s E x p a n d e d > < W i d t h > 2 0 0 < / W i d t h > < / a : V a l u e > < / a : K e y V a l u e O f D i a g r a m O b j e c t K e y a n y T y p e z b w N T n L X > < a : K e y V a l u e O f D i a g r a m O b j e c t K e y a n y T y p e z b w N T n L X > < a : K e y > < K e y > T a b l e s \ a p p o i n t m e n t s \ C o l u m n s \ T i m e _ o f _ D a y < / K e y > < / a : K e y > < a : V a l u e   i : t y p e = " D i a g r a m D i s p l a y N o d e V i e w S t a t e " > < H e i g h t > 1 5 0 < / H e i g h t > < I s E x p a n d e d > t r u e < / I s E x p a n d e d > < W i d t h > 2 0 0 < / W i d t h > < / a : V a l u e > < / a : K e y V a l u e O f D i a g r a m O b j e c t K e y a n y T y p e z b w N T n L X > < a : K e y V a l u e O f D i a g r a m O b j e c t K e y a n y T y p e z b w N T n L X > < a : K e y > < K e y > T a b l e s \ a p p o i n t m e n t s \ C o l u m n s \ a p p o i n t m e n t _ d a t e   ( Y e a r ) < / K e y > < / a : K e y > < a : V a l u e   i : t y p e = " D i a g r a m D i s p l a y N o d e V i e w S t a t e " > < H e i g h t > 1 5 0 < / H e i g h t > < I s E x p a n d e d > t r u e < / I s E x p a n d e d > < W i d t h > 2 0 0 < / W i d t h > < / a : V a l u e > < / a : K e y V a l u e O f D i a g r a m O b j e c t K e y a n y T y p e z b w N T n L X > < a : K e y V a l u e O f D i a g r a m O b j e c t K e y a n y T y p e z b w N T n L X > < a : K e y > < K e y > T a b l e s \ a p p o i n t m e n t s \ C o l u m n s \ a p p o i n t m e n t _ d a t e   ( Q u a r t e r ) < / K e y > < / a : K e y > < a : V a l u e   i : t y p e = " D i a g r a m D i s p l a y N o d e V i e w S t a t e " > < H e i g h t > 1 5 0 < / H e i g h t > < I s E x p a n d e d > t r u e < / I s E x p a n d e d > < W i d t h > 2 0 0 < / W i d t h > < / a : V a l u e > < / a : K e y V a l u e O f D i a g r a m O b j e c t K e y a n y T y p e z b w N T n L X > < a : K e y V a l u e O f D i a g r a m O b j e c t K e y a n y T y p e z b w N T n L X > < a : K e y > < K e y > T a b l e s \ a p p o i n t m e n t s \ C o l u m n s \ a p p o i n t m e n t _ d a t e   ( M o n t h   I n d e x ) < / K e y > < / a : K e y > < a : V a l u e   i : t y p e = " D i a g r a m D i s p l a y N o d e V i e w S t a t e " > < H e i g h t > 1 5 0 < / H e i g h t > < I s E x p a n d e d > t r u e < / I s E x p a n d e d > < W i d t h > 2 0 0 < / W i d t h > < / a : V a l u e > < / a : K e y V a l u e O f D i a g r a m O b j e c t K e y a n y T y p e z b w N T n L X > < a : K e y V a l u e O f D i a g r a m O b j e c t K e y a n y T y p e z b w N T n L X > < a : K e y > < K e y > T a b l e s \ a p p o i n t m e n t s \ C o l u m n s \ a p p o i n t m e n t _ d a t e   ( M o n t h ) < / K e y > < / a : K e y > < a : V a l u e   i : t y p e = " D i a g r a m D i s p l a y N o d e V i e w S t a t e " > < H e i g h t > 1 5 0 < / H e i g h t > < I s E x p a n d e d > t r u e < / I s E x p a n d e d > < W i d t h > 2 0 0 < / W i d t h > < / a : V a l u e > < / a : K e y V a l u e O f D i a g r a m O b j e c t K e y a n y T y p e z b w N T n L X > < a : K e y V a l u e O f D i a g r a m O b j e c t K e y a n y T y p e z b w N T n L X > < a : K e y > < K e y > T a b l e s \ a p p o i n t m e n t s \ C o l u m n s \ a p p o i n t m e n t _ t i m e   ( H o u r ) < / K e y > < / a : K e y > < a : V a l u e   i : t y p e = " D i a g r a m D i s p l a y N o d e V i e w S t a t e " > < H e i g h t > 1 5 0 < / H e i g h t > < I s E x p a n d e d > t r u e < / I s E x p a n d e d > < W i d t h > 2 0 0 < / W i d t h > < / a : V a l u e > < / a : K e y V a l u e O f D i a g r a m O b j e c t K e y a n y T y p e z b w N T n L X > < a : K e y V a l u e O f D i a g r a m O b j e c t K e y a n y T y p e z b w N T n L X > < a : K e y > < K e y > T a b l e s \ a p p o i n t m e n t s \ C o l u m n s \ a p p o i n t m e n t _ t i m e   ( M i n u t e ) < / K e y > < / a : K e y > < a : V a l u e   i : t y p e = " D i a g r a m D i s p l a y N o d e V i e w S t a t e " > < H e i g h t > 1 5 0 < / H e i g h t > < I s E x p a n d e d > t r u e < / I s E x p a n d e d > < W i d t h > 2 0 0 < / W i d t h > < / a : V a l u e > < / a : K e y V a l u e O f D i a g r a m O b j e c t K e y a n y T y p e z b w N T n L X > < a : K e y V a l u e O f D i a g r a m O b j e c t K e y a n y T y p e z b w N T n L X > < a : K e y > < K e y > T a b l e s \ a p p o i n t m e n t s \ M e a s u r e s \ S u m   o f   a p p o i n t m e n t _ i d < / K e y > < / a : K e y > < a : V a l u e   i : t y p e = " D i a g r a m D i s p l a y N o d e V i e w S t a t e " > < H e i g h t > 1 5 0 < / H e i g h t > < I s E x p a n d e d > t r u e < / I s E x p a n d e d > < W i d t h > 2 0 0 < / W i d t h > < / a : V a l u e > < / a : K e y V a l u e O f D i a g r a m O b j e c t K e y a n y T y p e z b w N T n L X > < a : K e y V a l u e O f D i a g r a m O b j e c t K e y a n y T y p e z b w N T n L X > < a : K e y > < K e y > T a b l e s \ a p p o i n t m e n t s \ S u m   o f   a p p o i n t m e n t _ i d \ A d d i t i o n a l   I n f o \ I m p l i c i t   M e a s u r e < / K e y > < / a : K e y > < a : V a l u e   i : t y p e = " D i a g r a m D i s p l a y V i e w S t a t e I D i a g r a m T a g A d d i t i o n a l I n f o " / > < / a : K e y V a l u e O f D i a g r a m O b j e c t K e y a n y T y p e z b w N T n L X > < a : K e y V a l u e O f D i a g r a m O b j e c t K e y a n y T y p e z b w N T n L X > < a : K e y > < K e y > T a b l e s \ a p p o i n t m e n t s \ M e a s u r e s \ C o u n t   o f   a p p o i n t m e n t _ i d < / K e y > < / a : K e y > < a : V a l u e   i : t y p e = " D i a g r a m D i s p l a y N o d e V i e w S t a t e " > < H e i g h t > 1 5 0 < / H e i g h t > < I s E x p a n d e d > t r u e < / I s E x p a n d e d > < W i d t h > 2 0 0 < / W i d t h > < / a : V a l u e > < / a : K e y V a l u e O f D i a g r a m O b j e c t K e y a n y T y p e z b w N T n L X > < a : K e y V a l u e O f D i a g r a m O b j e c t K e y a n y T y p e z b w N T n L X > < a : K e y > < K e y > T a b l e s \ a p p o i n t m e n t s \ C o u n t   o f   a p p o i n t m e n t _ i d \ A d d i t i o n a l   I n f o \ I m p l i c i t   M e a s u r e < / K e y > < / a : K e y > < a : V a l u e   i : t y p e = " D i a g r a m D i s p l a y V i e w S t a t e I D i a g r a m T a g A d d i t i o n a l I n f o " / > < / a : K e y V a l u e O f D i a g r a m O b j e c t K e y a n y T y p e z b w N T n L X > < a : K e y V a l u e O f D i a g r a m O b j e c t K e y a n y T y p e z b w N T n L X > < a : K e y > < K e y > T a b l e s \ a p p o i n t m e n t s \ M e a s u r e s \ S u m   o f   w a i t i n g _ t i m e < / K e y > < / a : K e y > < a : V a l u e   i : t y p e = " D i a g r a m D i s p l a y N o d e V i e w S t a t e " > < H e i g h t > 1 5 0 < / H e i g h t > < I s E x p a n d e d > t r u e < / I s E x p a n d e d > < W i d t h > 2 0 0 < / W i d t h > < / a : V a l u e > < / a : K e y V a l u e O f D i a g r a m O b j e c t K e y a n y T y p e z b w N T n L X > < a : K e y V a l u e O f D i a g r a m O b j e c t K e y a n y T y p e z b w N T n L X > < a : K e y > < K e y > T a b l e s \ a p p o i n t m e n t s \ S u m   o f   w a i t i n g _ t i m e \ A d d i t i o n a l   I n f o \ I m p l i c i t   M e a s u r e < / K e y > < / a : K e y > < a : V a l u e   i : t y p e = " D i a g r a m D i s p l a y V i e w S t a t e I D i a g r a m T a g A d d i t i o n a l I n f o " / > < / a : K e y V a l u e O f D i a g r a m O b j e c t K e y a n y T y p e z b w N T n L X > < a : K e y V a l u e O f D i a g r a m O b j e c t K e y a n y T y p e z b w N T n L X > < a : K e y > < K e y > T a b l e s \ a p p o i n t m e n t s \ M e a s u r e s \ A v e r a g e   o f   w a i t i n g _ t i m e < / K e y > < / a : K e y > < a : V a l u e   i : t y p e = " D i a g r a m D i s p l a y N o d e V i e w S t a t e " > < H e i g h t > 1 5 0 < / H e i g h t > < I s E x p a n d e d > t r u e < / I s E x p a n d e d > < W i d t h > 2 0 0 < / W i d t h > < / a : V a l u e > < / a : K e y V a l u e O f D i a g r a m O b j e c t K e y a n y T y p e z b w N T n L X > < a : K e y V a l u e O f D i a g r a m O b j e c t K e y a n y T y p e z b w N T n L X > < a : K e y > < K e y > T a b l e s \ a p p o i n t m e n t s \ A v e r a g e   o f   w a i t i n g _ t i m e \ A d d i t i o n a l   I n f o \ I m p l i c i t   M e a s u r e < / K e y > < / a : K e y > < a : V a l u e   i : t y p e = " D i a g r a m D i s p l a y V i e w S t a t e I D i a g r a m T a g A d d i t i o n a l I n f o " / > < / a : K e y V a l u e O f D i a g r a m O b j e c t K e y a n y T y p e z b w N T n L X > < a : K e y V a l u e O f D i a g r a m O b j e c t K e y a n y T y p e z b w N T n L X > < a : K e y > < K e y > T a b l e s \ a p p o i n t m e n t s \ M e a s u r e s \ C o u n t   o f   s t a t u s < / K e y > < / a : K e y > < a : V a l u e   i : t y p e = " D i a g r a m D i s p l a y N o d e V i e w S t a t e " > < H e i g h t > 1 5 0 < / H e i g h t > < I s E x p a n d e d > t r u e < / I s E x p a n d e d > < W i d t h > 2 0 0 < / W i d t h > < / a : V a l u e > < / a : K e y V a l u e O f D i a g r a m O b j e c t K e y a n y T y p e z b w N T n L X > < a : K e y V a l u e O f D i a g r a m O b j e c t K e y a n y T y p e z b w N T n L X > < a : K e y > < K e y > T a b l e s \ a p p o i n t m e n t s \ C o u n t   o f   s t a t u s \ A d d i t i o n a l   I n f o \ I m p l i c i t   M e a s u r e < / K e y > < / a : K e y > < a : V a l u e   i : t y p e = " D i a g r a m D i s p l a y V i e w S t a t e I D i a g r a m T a g A d d i t i o n a l I n f o " / > < / a : K e y V a l u e O f D i a g r a m O b j e c t K e y a n y T y p e z b w N T n L X > < a : K e y V a l u e O f D i a g r a m O b j e c t K e y a n y T y p e z b w N T n L X > < a : K e y > < K e y > T a b l e s \ a p p o i n t m e n t s \ M e a s u r e s \ S u m   o f   s l o t _ i d < / K e y > < / a : K e y > < a : V a l u e   i : t y p e = " D i a g r a m D i s p l a y N o d e V i e w S t a t e " > < H e i g h t > 1 5 0 < / H e i g h t > < I s E x p a n d e d > t r u e < / I s E x p a n d e d > < W i d t h > 2 0 0 < / W i d t h > < / a : V a l u e > < / a : K e y V a l u e O f D i a g r a m O b j e c t K e y a n y T y p e z b w N T n L X > < a : K e y V a l u e O f D i a g r a m O b j e c t K e y a n y T y p e z b w N T n L X > < a : K e y > < K e y > T a b l e s \ a p p o i n t m e n t s \ S u m   o f   s l o t _ i d \ A d d i t i o n a l   I n f o \ I m p l i c i t   M e a s u r e < / K e y > < / a : K e y > < a : V a l u e   i : t y p e = " D i a g r a m D i s p l a y V i e w S t a t e I D i a g r a m T a g A d d i t i o n a l I n f o " / > < / a : K e y V a l u e O f D i a g r a m O b j e c t K e y a n y T y p e z b w N T n L X > < a : K e y V a l u e O f D i a g r a m O b j e c t K e y a n y T y p e z b w N T n L X > < a : K e y > < K e y > T a b l e s \ a p p o i n t m e n t s \ M e a s u r e s \ C o u n t   o f   s l o t _ i d < / K e y > < / a : K e y > < a : V a l u e   i : t y p e = " D i a g r a m D i s p l a y N o d e V i e w S t a t e " > < H e i g h t > 1 5 0 < / H e i g h t > < I s E x p a n d e d > t r u e < / I s E x p a n d e d > < W i d t h > 2 0 0 < / W i d t h > < / a : V a l u e > < / a : K e y V a l u e O f D i a g r a m O b j e c t K e y a n y T y p e z b w N T n L X > < a : K e y V a l u e O f D i a g r a m O b j e c t K e y a n y T y p e z b w N T n L X > < a : K e y > < K e y > T a b l e s \ a p p o i n t m e n t s \ C o u n t   o f   s l o t _ i d \ A d d i t i o n a l   I n f o \ I m p l i c i t   M e a s u r e < / K e y > < / a : K e y > < a : V a l u e   i : t y p e = " D i a g r a m D i s p l a y V i e w S t a t e I D i a g r a m T a g A d d i t i o n a l I n f o " / > < / a : K e y V a l u e O f D i a g r a m O b j e c t K e y a n y T y p e z b w N T n L X > < a : K e y V a l u e O f D i a g r a m O b j e c t K e y a n y T y p e z b w N T n L X > < a : K e y > < K e y > T a b l e s \ a p p o i n t m e n t s \ M e a s u r e s \ A v e r a g e   o f   a p p o i n t m e n t _ i d < / K e y > < / a : K e y > < a : V a l u e   i : t y p e = " D i a g r a m D i s p l a y N o d e V i e w S t a t e " > < H e i g h t > 1 5 0 < / H e i g h t > < I s E x p a n d e d > t r u e < / I s E x p a n d e d > < W i d t h > 2 0 0 < / W i d t h > < / a : V a l u e > < / a : K e y V a l u e O f D i a g r a m O b j e c t K e y a n y T y p e z b w N T n L X > < a : K e y V a l u e O f D i a g r a m O b j e c t K e y a n y T y p e z b w N T n L X > < a : K e y > < K e y > T a b l e s \ a p p o i n t m e n t s \ A v e r a g e   o f   a p p o i n t m e n t _ i d \ A d d i t i o n a l   I n f o \ I m p l i c i t   M e a s u r e < / K e y > < / a : K e y > < a : V a l u e   i : t y p e = " D i a g r a m D i s p l a y V i e w S t a t e I D i a g r a m T a g A d d i t i o n a l I n f o " / > < / a : K e y V a l u e O f D i a g r a m O b j e c t K e y a n y T y p e z b w N T n L X > < a : K e y V a l u e O f D i a g r a m O b j e c t K e y a n y T y p e z b w N T n L X > < a : K e y > < K e y > T a b l e s \ p a t i e n t s < / K e y > < / a : K e y > < a : V a l u e   i : t y p e = " D i a g r a m D i s p l a y N o d e V i e w S t a t e " > < H e i g h t > 1 5 0 < / H e i g h t > < I s E x p a n d e d > t r u e < / I s E x p a n d e d > < L a y e d O u t > t r u e < / L a y e d O u t > < L e f t > 3 5 6 . 9 0 3 8 1 0 5 6 7 6 6 5 8 < / L e f t > < T a b I n d e x > 2 < / T a b I n d e x > < T o p > 1 5 4 < / T o p > < W i d t h > 2 0 0 < / W i d t h > < / a : V a l u e > < / a : K e y V a l u e O f D i a g r a m O b j e c t K e y a n y T y p e z b w N T n L X > < a : K e y V a l u e O f D i a g r a m O b j e c t K e y a n y T y p e z b w N T n L X > < a : K e y > < K e y > T a b l e s \ p a t i e n t s \ C o l u m n s \ p a t i e n t _ i d < / K e y > < / a : K e y > < a : V a l u e   i : t y p e = " D i a g r a m D i s p l a y N o d e V i e w S t a t e " > < H e i g h t > 1 5 0 < / H e i g h t > < I s E x p a n d e d > t r u e < / I s E x p a n d e d > < W i d t h > 2 0 0 < / W i d t h > < / a : V a l u e > < / a : K e y V a l u e O f D i a g r a m O b j e c t K e y a n y T y p e z b w N T n L X > < a : K e y V a l u e O f D i a g r a m O b j e c t K e y a n y T y p e z b w N T n L X > < a : K e y > < K e y > T a b l e s \ p a t i e n t s \ C o l u m n s \ n a m e < / K e y > < / a : K e y > < a : V a l u e   i : t y p e = " D i a g r a m D i s p l a y N o d e V i e w S t a t e " > < H e i g h t > 1 5 0 < / H e i g h t > < I s E x p a n d e d > t r u e < / I s E x p a n d e d > < W i d t h > 2 0 0 < / W i d t h > < / a : V a l u e > < / a : K e y V a l u e O f D i a g r a m O b j e c t K e y a n y T y p e z b w N T n L X > < a : K e y V a l u e O f D i a g r a m O b j e c t K e y a n y T y p e z b w N T n L X > < a : K e y > < K e y > T a b l e s \ p a t i e n t s \ C o l u m n s \ s e x < / K e y > < / a : K e y > < a : V a l u e   i : t y p e = " D i a g r a m D i s p l a y N o d e V i e w S t a t e " > < H e i g h t > 1 5 0 < / H e i g h t > < I s E x p a n d e d > t r u e < / I s E x p a n d e d > < W i d t h > 2 0 0 < / W i d t h > < / a : V a l u e > < / a : K e y V a l u e O f D i a g r a m O b j e c t K e y a n y T y p e z b w N T n L X > < a : K e y V a l u e O f D i a g r a m O b j e c t K e y a n y T y p e z b w N T n L X > < a : K e y > < K e y > T a b l e s \ p a t i e n t s \ C o l u m n s \ d o b < / K e y > < / a : K e y > < a : V a l u e   i : t y p e = " D i a g r a m D i s p l a y N o d e V i e w S t a t e " > < H e i g h t > 1 5 0 < / H e i g h t > < I s E x p a n d e d > t r u e < / I s E x p a n d e d > < W i d t h > 2 0 0 < / W i d t h > < / a : V a l u e > < / a : K e y V a l u e O f D i a g r a m O b j e c t K e y a n y T y p e z b w N T n L X > < a : K e y V a l u e O f D i a g r a m O b j e c t K e y a n y T y p e z b w N T n L X > < a : K e y > < K e y > T a b l e s \ p a t i e n t s \ C o l u m n s \ i n s u r a n c e < / K e y > < / a : K e y > < a : V a l u e   i : t y p e = " D i a g r a m D i s p l a y N o d e V i e w S t a t e " > < H e i g h t > 1 5 0 < / H e i g h t > < I s E x p a n d e d > t r u e < / I s E x p a n d e d > < W i d t h > 2 0 0 < / W i d t h > < / a : V a l u e > < / a : K e y V a l u e O f D i a g r a m O b j e c t K e y a n y T y p e z b w N T n L X > < a : K e y V a l u e O f D i a g r a m O b j e c t K e y a n y T y p e z b w N T n L X > < a : K e y > < K e y > T a b l e s \ s l o t s < / K e y > < / a : K e y > < a : V a l u e   i : t y p e = " D i a g r a m D i s p l a y N o d e V i e w S t a t e " > < H e i g h t > 1 5 0 < / H e i g h t > < I s E x p a n d e d > t r u e < / I s E x p a n d e d > < L a y e d O u t > t r u e < / L a y e d O u t > < L e f t > 3 7 9 . 8 0 7 6 2 1 1 3 5 3 3 1 6 < / L e f t > < T a b I n d e x > 1 < / T a b I n d e x > < W i d t h > 2 0 0 < / W i d t h > < / a : V a l u e > < / a : K e y V a l u e O f D i a g r a m O b j e c t K e y a n y T y p e z b w N T n L X > < a : K e y V a l u e O f D i a g r a m O b j e c t K e y a n y T y p e z b w N T n L X > < a : K e y > < K e y > T a b l e s \ s l o t s \ C o l u m n s \ s l o t _ i d < / K e y > < / a : K e y > < a : V a l u e   i : t y p e = " D i a g r a m D i s p l a y N o d e V i e w S t a t e " > < H e i g h t > 1 5 0 < / H e i g h t > < I s E x p a n d e d > t r u e < / I s E x p a n d e d > < W i d t h > 2 0 0 < / W i d t h > < / a : V a l u e > < / a : K e y V a l u e O f D i a g r a m O b j e c t K e y a n y T y p e z b w N T n L X > < a : K e y V a l u e O f D i a g r a m O b j e c t K e y a n y T y p e z b w N T n L X > < a : K e y > < K e y > T a b l e s \ s l o t s \ C o l u m n s \ a p p o i n t m e n t _ d a t e < / K e y > < / a : K e y > < a : V a l u e   i : t y p e = " D i a g r a m D i s p l a y N o d e V i e w S t a t e " > < H e i g h t > 1 5 0 < / H e i g h t > < I s E x p a n d e d > t r u e < / I s E x p a n d e d > < W i d t h > 2 0 0 < / W i d t h > < / a : V a l u e > < / a : K e y V a l u e O f D i a g r a m O b j e c t K e y a n y T y p e z b w N T n L X > < a : K e y V a l u e O f D i a g r a m O b j e c t K e y a n y T y p e z b w N T n L X > < a : K e y > < K e y > T a b l e s \ s l o t s \ C o l u m n s \ a p p o i n t m e n t _ t i m e < / K e y > < / a : K e y > < a : V a l u e   i : t y p e = " D i a g r a m D i s p l a y N o d e V i e w S t a t e " > < H e i g h t > 1 5 0 < / H e i g h t > < I s E x p a n d e d > t r u e < / I s E x p a n d e d > < W i d t h > 2 0 0 < / W i d t h > < / a : V a l u e > < / a : K e y V a l u e O f D i a g r a m O b j e c t K e y a n y T y p e z b w N T n L X > < a : K e y V a l u e O f D i a g r a m O b j e c t K e y a n y T y p e z b w N T n L X > < a : K e y > < K e y > T a b l e s \ s l o t s \ C o l u m n s \ i s _ a v a i l a b l e < / K e y > < / a : K e y > < a : V a l u e   i : t y p e = " D i a g r a m D i s p l a y N o d e V i e w S t a t e " > < H e i g h t > 1 5 0 < / H e i g h t > < I s E x p a n d e d > t r u e < / I s E x p a n d e d > < W i d t h > 2 0 0 < / W i d t h > < / a : V a l u e > < / a : K e y V a l u e O f D i a g r a m O b j e c t K e y a n y T y p e z b w N T n L X > < a : K e y V a l u e O f D i a g r a m O b j e c t K e y a n y T y p e z b w N T n L X > < a : K e y > < K e y > T a b l e s \ s l o t s \ M e a s u r e s \ S u m   o f   s l o t _ i d   2 < / K e y > < / a : K e y > < a : V a l u e   i : t y p e = " D i a g r a m D i s p l a y N o d e V i e w S t a t e " > < H e i g h t > 1 5 0 < / H e i g h t > < I s E x p a n d e d > t r u e < / I s E x p a n d e d > < W i d t h > 2 0 0 < / W i d t h > < / a : V a l u e > < / a : K e y V a l u e O f D i a g r a m O b j e c t K e y a n y T y p e z b w N T n L X > < a : K e y V a l u e O f D i a g r a m O b j e c t K e y a n y T y p e z b w N T n L X > < a : K e y > < K e y > T a b l e s \ s l o t s \ S u m   o f   s l o t _ i d   2 \ A d d i t i o n a l   I n f o \ I m p l i c i t   M e a s u r e < / K e y > < / a : K e y > < a : V a l u e   i : t y p e = " D i a g r a m D i s p l a y V i e w S t a t e I D i a g r a m T a g A d d i t i o n a l I n f o " / > < / a : K e y V a l u e O f D i a g r a m O b j e c t K e y a n y T y p e z b w N T n L X > < a : K e y V a l u e O f D i a g r a m O b j e c t K e y a n y T y p e z b w N T n L X > < a : K e y > < K e y > T a b l e s \ s l o t s \ M e a s u r e s \ C o u n t   o f   s l o t _ i d   2 < / K e y > < / a : K e y > < a : V a l u e   i : t y p e = " D i a g r a m D i s p l a y N o d e V i e w S t a t e " > < H e i g h t > 1 5 0 < / H e i g h t > < I s E x p a n d e d > t r u e < / I s E x p a n d e d > < W i d t h > 2 0 0 < / W i d t h > < / a : V a l u e > < / a : K e y V a l u e O f D i a g r a m O b j e c t K e y a n y T y p e z b w N T n L X > < a : K e y V a l u e O f D i a g r a m O b j e c t K e y a n y T y p e z b w N T n L X > < a : K e y > < K e y > T a b l e s \ s l o t s \ C o u n t   o f   s l o t _ i d   2 \ A d d i t i o n a l   I n f o \ I m p l i c i t   M e a s u r e < / K e y > < / a : K e y > < a : V a l u e   i : t y p e = " D i a g r a m D i s p l a y V i e w S t a t e I D i a g r a m T a g A d d i t i o n a l I n f o " / > < / a : K e y V a l u e O f D i a g r a m O b j e c t K e y a n y T y p e z b w N T n L X > < a : K e y V a l u e O f D i a g r a m O b j e c t K e y a n y T y p e z b w N T n L X > < a : K e y > < K e y > R e l a t i o n s h i p s \ & l t ; T a b l e s \ a p p o i n t m e n t s \ C o l u m n s \ s l o t _ i d & g t ; - & l t ; T a b l e s \ s l o t s \ C o l u m n s \ s l o t _ i d & g t ; < / K e y > < / a : K e y > < a : V a l u e   i : t y p e = " D i a g r a m D i s p l a y L i n k V i e w S t a t e " > < A u t o m a t i o n P r o p e r t y H e l p e r T e x t > E n d   p o i n t   1 :   ( 2 1 6 , 6 5 ) .   E n d   p o i n t   2 :   ( 3 6 3 . 8 0 7 6 2 1 1 3 5 3 3 2 , 6 5 )   < / A u t o m a t i o n P r o p e r t y H e l p e r T e x t > < L a y e d O u t > t r u e < / L a y e d O u t > < P o i n t s   x m l n s : b = " h t t p : / / s c h e m a s . d a t a c o n t r a c t . o r g / 2 0 0 4 / 0 7 / S y s t e m . W i n d o w s " > < b : P o i n t > < b : _ x > 2 1 6 < / b : _ x > < b : _ y > 6 5 < / b : _ y > < / b : P o i n t > < b : P o i n t > < b : _ x > 3 6 3 . 8 0 7 6 2 1 1 3 5 3 3 1 6 < / b : _ x > < b : _ y > 6 5 < / b : _ y > < / b : P o i n t > < / P o i n t s > < / a : V a l u e > < / a : K e y V a l u e O f D i a g r a m O b j e c t K e y a n y T y p e z b w N T n L X > < a : K e y V a l u e O f D i a g r a m O b j e c t K e y a n y T y p e z b w N T n L X > < a : K e y > < K e y > R e l a t i o n s h i p s \ & l t ; T a b l e s \ a p p o i n t m e n t s \ C o l u m n s \ s l o t _ i d & g t ; - & l t ; T a b l e s \ s l o t s \ C o l u m n s \ s l o t _ i d & g t ; \ F K 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 R e l a t i o n s h i p s \ & l t ; T a b l e s \ a p p o i n t m e n t s \ C o l u m n s \ s l o t _ i d & g t ; - & l t ; T a b l e s \ s l o t s \ C o l u m n s \ s l o t _ i d & g t ; \ P K < / K e y > < / a : K e y > < a : V a l u e   i : t y p e = " D i a g r a m D i s p l a y L i n k E n d p o i n t V i e w S t a t e " > < H e i g h t > 1 6 < / H e i g h t > < L a b e l L o c a t i o n   x m l n s : b = " h t t p : / / s c h e m a s . d a t a c o n t r a c t . o r g / 2 0 0 4 / 0 7 / S y s t e m . W i n d o w s " > < b : _ x > 3 6 3 . 8 0 7 6 2 1 1 3 5 3 3 1 6 < / b : _ x > < b : _ y > 5 7 < / b : _ y > < / L a b e l L o c a t i o n > < L o c a t i o n   x m l n s : b = " h t t p : / / s c h e m a s . d a t a c o n t r a c t . o r g / 2 0 0 4 / 0 7 / S y s t e m . W i n d o w s " > < b : _ x > 3 7 9 . 8 0 7 6 2 1 1 3 5 3 3 1 6 < / b : _ x > < b : _ y > 6 5 < / b : _ y > < / L o c a t i o n > < S h a p e R o t a t e A n g l e > 1 8 0 < / S h a p e R o t a t e A n g l e > < W i d t h > 1 6 < / W i d t h > < / a : V a l u e > < / a : K e y V a l u e O f D i a g r a m O b j e c t K e y a n y T y p e z b w N T n L X > < a : K e y V a l u e O f D i a g r a m O b j e c t K e y a n y T y p e z b w N T n L X > < a : K e y > < K e y > R e l a t i o n s h i p s \ & l t ; T a b l e s \ a p p o i n t m e n t s \ C o l u m n s \ s l o t _ i d & g t ; - & l t ; T a b l e s \ s l o t s \ C o l u m n s \ s l o t _ i d & g t ; \ C r o s s F i l t e r < / K e y > < / a : K e y > < a : V a l u e   i : t y p e = " D i a g r a m D i s p l a y L i n k C r o s s F i l t e r V i e w S t a t e " > < P o i n t s   x m l n s : b = " h t t p : / / s c h e m a s . d a t a c o n t r a c t . o r g / 2 0 0 4 / 0 7 / S y s t e m . W i n d o w s " > < b : P o i n t > < b : _ x > 2 1 6 < / b : _ x > < b : _ y > 6 5 < / b : _ y > < / b : P o i n t > < b : P o i n t > < b : _ x > 3 6 3 . 8 0 7 6 2 1 1 3 5 3 3 1 6 < / b : _ x > < b : _ y > 6 5 < / b : _ y > < / b : P o i n t > < / P o i n t s > < / a : V a l u e > < / a : K e y V a l u e O f D i a g r a m O b j e c t K e y a n y T y p e z b w N T n L X > < a : K e y V a l u e O f D i a g r a m O b j e c t K e y a n y T y p e z b w N T n L X > < a : K e y > < K e y > R e l a t i o n s h i p s \ & l t ; T a b l e s \ a p p o i n t m e n t s \ C o l u m n s \ p a t i e n t _ i d & g t ; - & l t ; T a b l e s \ p a t i e n t s \ C o l u m n s \ p a t i e n t _ i d & g t ; < / K e y > < / a : K e y > < a : V a l u e   i : t y p e = " D i a g r a m D i s p l a y L i n k V i e w S t a t e " > < A u t o m a t i o n P r o p e r t y H e l p e r T e x t > E n d   p o i n t   1 :   ( 2 1 6 , 8 5 ) .   E n d   p o i n t   2 :   ( 3 4 0 . 9 0 3 8 1 0 5 6 7 6 6 6 , 2 2 9 )   < / A u t o m a t i o n P r o p e r t y H e l p e r T e x t > < L a y e d O u t > t r u e < / L a y e d O u t > < P o i n t s   x m l n s : b = " h t t p : / / s c h e m a s . d a t a c o n t r a c t . o r g / 2 0 0 4 / 0 7 / S y s t e m . W i n d o w s " > < b : P o i n t > < b : _ x > 2 1 6 < / b : _ x > < b : _ y > 8 5 < / b : _ y > < / b : P o i n t > < b : P o i n t > < b : _ x > 2 7 6 . 4 5 1 9 0 5 5 < / b : _ x > < b : _ y > 8 5 < / b : _ y > < / b : P o i n t > < b : P o i n t > < b : _ x > 2 7 8 . 4 5 1 9 0 5 5 < / b : _ x > < b : _ y > 8 7 < / b : _ y > < / b : P o i n t > < b : P o i n t > < b : _ x > 2 7 8 . 4 5 1 9 0 5 5 < / b : _ x > < b : _ y > 2 2 7 < / b : _ y > < / b : P o i n t > < b : P o i n t > < b : _ x > 2 8 0 . 4 5 1 9 0 5 5 < / b : _ x > < b : _ y > 2 2 9 < / b : _ y > < / b : P o i n t > < b : P o i n t > < b : _ x > 3 4 0 . 9 0 3 8 1 0 5 6 7 6 6 5 8 < / b : _ x > < b : _ y > 2 2 9 < / b : _ y > < / b : P o i n t > < / P o i n t s > < / a : V a l u e > < / a : K e y V a l u e O f D i a g r a m O b j e c t K e y a n y T y p e z b w N T n L X > < a : K e y V a l u e O f D i a g r a m O b j e c t K e y a n y T y p e z b w N T n L X > < a : K e y > < K e y > R e l a t i o n s h i p s \ & l t ; T a b l e s \ a p p o i n t m e n t s \ C o l u m n s \ p a t i e n t _ i d & g t ; - & l t ; T a b l e s \ p a t i e n t s \ C o l u m n s \ p a t i e n t _ i d & g t ; \ F K < / K e y > < / a : K e y > < a : V a l u e   i : t y p e = " D i a g r a m D i s p l a y L i n k E n d p o i n t V i e w S t a t e " > < H e i g h t > 1 6 < / H e i g h t > < L a b e l L o c a t i o n   x m l n s : b = " h t t p : / / s c h e m a s . d a t a c o n t r a c t . o r g / 2 0 0 4 / 0 7 / S y s t e m . W i n d o w s " > < b : _ x > 2 0 0 < / b : _ x > < b : _ y > 7 7 < / b : _ y > < / L a b e l L o c a t i o n > < L o c a t i o n   x m l n s : b = " h t t p : / / s c h e m a s . d a t a c o n t r a c t . o r g / 2 0 0 4 / 0 7 / S y s t e m . W i n d o w s " > < b : _ x > 2 0 0 < / b : _ x > < b : _ y > 8 5 < / b : _ y > < / L o c a t i o n > < S h a p e R o t a t e A n g l e > 3 6 0 < / S h a p e R o t a t e A n g l e > < W i d t h > 1 6 < / W i d t h > < / a : V a l u e > < / a : K e y V a l u e O f D i a g r a m O b j e c t K e y a n y T y p e z b w N T n L X > < a : K e y V a l u e O f D i a g r a m O b j e c t K e y a n y T y p e z b w N T n L X > < a : K e y > < K e y > R e l a t i o n s h i p s \ & l t ; T a b l e s \ a p p o i n t m e n t s \ C o l u m n s \ p a t i e n t _ i d & g t ; - & l t ; T a b l e s \ p a t i e n t s \ C o l u m n s \ p a t i e n t _ i d & g t ; \ P K < / K e y > < / a : K e y > < a : V a l u e   i : t y p e = " D i a g r a m D i s p l a y L i n k E n d p o i n t V i e w S t a t e " > < H e i g h t > 1 6 < / H e i g h t > < L a b e l L o c a t i o n   x m l n s : b = " h t t p : / / s c h e m a s . d a t a c o n t r a c t . o r g / 2 0 0 4 / 0 7 / S y s t e m . W i n d o w s " > < b : _ x > 3 4 0 . 9 0 3 8 1 0 5 6 7 6 6 5 8 < / b : _ x > < b : _ y > 2 2 1 < / b : _ y > < / L a b e l L o c a t i o n > < L o c a t i o n   x m l n s : b = " h t t p : / / s c h e m a s . d a t a c o n t r a c t . o r g / 2 0 0 4 / 0 7 / S y s t e m . W i n d o w s " > < b : _ x > 3 5 6 . 9 0 3 8 1 0 5 6 7 6 6 5 7 4 < / b : _ x > < b : _ y > 2 2 9 < / b : _ y > < / L o c a t i o n > < S h a p e R o t a t e A n g l e > 1 8 0 < / S h a p e R o t a t e A n g l e > < W i d t h > 1 6 < / W i d t h > < / a : V a l u e > < / a : K e y V a l u e O f D i a g r a m O b j e c t K e y a n y T y p e z b w N T n L X > < a : K e y V a l u e O f D i a g r a m O b j e c t K e y a n y T y p e z b w N T n L X > < a : K e y > < K e y > R e l a t i o n s h i p s \ & l t ; T a b l e s \ a p p o i n t m e n t s \ C o l u m n s \ p a t i e n t _ i d & g t ; - & l t ; T a b l e s \ p a t i e n t s \ C o l u m n s \ p a t i e n t _ i d & g t ; \ C r o s s F i l t e r < / K e y > < / a : K e y > < a : V a l u e   i : t y p e = " D i a g r a m D i s p l a y L i n k C r o s s F i l t e r V i e w S t a t e " > < P o i n t s   x m l n s : b = " h t t p : / / s c h e m a s . d a t a c o n t r a c t . o r g / 2 0 0 4 / 0 7 / S y s t e m . W i n d o w s " > < b : P o i n t > < b : _ x > 2 1 6 < / b : _ x > < b : _ y > 8 5 < / b : _ y > < / b : P o i n t > < b : P o i n t > < b : _ x > 2 7 6 . 4 5 1 9 0 5 5 < / b : _ x > < b : _ y > 8 5 < / b : _ y > < / b : P o i n t > < b : P o i n t > < b : _ x > 2 7 8 . 4 5 1 9 0 5 5 < / b : _ x > < b : _ y > 8 7 < / b : _ y > < / b : P o i n t > < b : P o i n t > < b : _ x > 2 7 8 . 4 5 1 9 0 5 5 < / b : _ x > < b : _ y > 2 2 7 < / b : _ y > < / b : P o i n t > < b : P o i n t > < b : _ x > 2 8 0 . 4 5 1 9 0 5 5 < / b : _ x > < b : _ y > 2 2 9 < / b : _ y > < / b : P o i n t > < b : P o i n t > < b : _ x > 3 4 0 . 9 0 3 8 1 0 5 6 7 6 6 5 8 < / b : _ x > < b : _ y > 2 2 9 < / b : _ y > < / b : P o i n t > < / P o i n t s > < / a : V a l u e > < / a : K e y V a l u e O f D i a g r a m O b j e c t K e y a n y T y p e z b w N T n L X > < / V i e w S t a t e s > < / D i a g r a m M a n a g e r . S e r i a l i z a b l e D i a g r a m > < D i a g r a m M a n a g e r . S e r i a l i z a b l e D i a g r a m > < A d a p t e r   i : t y p e = " M e a s u r e D i a g r a m S a n d b o x A d a p t e r " > < T a b l e N a m e > a p p o i n t m e n t s 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 a p p o i n t m e n t s 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 a p p o i n t m e n t _ i d < / K e y > < / D i a g r a m O b j e c t K e y > < D i a g r a m O b j e c t K e y > < K e y > M e a s u r e s \ S u m   o f   a p p o i n t m e n t _ i d \ T a g I n f o \ F o r m u l a < / K e y > < / D i a g r a m O b j e c t K e y > < D i a g r a m O b j e c t K e y > < K e y > M e a s u r e s \ S u m   o f   a p p o i n t m e n t _ i d \ T a g I n f o \ V a l u e < / K e y > < / D i a g r a m O b j e c t K e y > < D i a g r a m O b j e c t K e y > < K e y > M e a s u r e s \ C o u n t   o f   a p p o i n t m e n t _ i d < / K e y > < / D i a g r a m O b j e c t K e y > < D i a g r a m O b j e c t K e y > < K e y > M e a s u r e s \ C o u n t   o f   a p p o i n t m e n t _ i d \ T a g I n f o \ F o r m u l a < / K e y > < / D i a g r a m O b j e c t K e y > < D i a g r a m O b j e c t K e y > < K e y > M e a s u r e s \ C o u n t   o f   a p p o i n t m e n t _ i d \ T a g I n f o \ V a l u e < / K e y > < / D i a g r a m O b j e c t K e y > < D i a g r a m O b j e c t K e y > < K e y > M e a s u r e s \ S u m   o f   w a i t i n g _ t i m e < / K e y > < / D i a g r a m O b j e c t K e y > < D i a g r a m O b j e c t K e y > < K e y > M e a s u r e s \ S u m   o f   w a i t i n g _ t i m e \ T a g I n f o \ F o r m u l a < / K e y > < / D i a g r a m O b j e c t K e y > < D i a g r a m O b j e c t K e y > < K e y > M e a s u r e s \ S u m   o f   w a i t i n g _ t i m e \ T a g I n f o \ V a l u e < / K e y > < / D i a g r a m O b j e c t K e y > < D i a g r a m O b j e c t K e y > < K e y > M e a s u r e s \ A v e r a g e   o f   w a i t i n g _ t i m e < / K e y > < / D i a g r a m O b j e c t K e y > < D i a g r a m O b j e c t K e y > < K e y > M e a s u r e s \ A v e r a g e   o f   w a i t i n g _ t i m e \ T a g I n f o \ F o r m u l a < / K e y > < / D i a g r a m O b j e c t K e y > < D i a g r a m O b j e c t K e y > < K e y > M e a s u r e s \ A v e r a g e   o f   w a i t i n g _ t i m e \ T a g I n f o \ V a l u e < / K e y > < / D i a g r a m O b j e c t K e y > < D i a g r a m O b j e c t K e y > < K e y > M e a s u r e s \ C o u n t   o f   s t a t u s < / K e y > < / D i a g r a m O b j e c t K e y > < D i a g r a m O b j e c t K e y > < K e y > M e a s u r e s \ C o u n t   o f   s t a t u s \ T a g I n f o \ F o r m u l a < / K e y > < / D i a g r a m O b j e c t K e y > < D i a g r a m O b j e c t K e y > < K e y > M e a s u r e s \ C o u n t   o f   s t a t u s \ T a g I n f o \ V a l u e < / K e y > < / D i a g r a m O b j e c t K e y > < D i a g r a m O b j e c t K e y > < K e y > M e a s u r e s \ S u m   o f   s l o t _ i d < / K e y > < / D i a g r a m O b j e c t K e y > < D i a g r a m O b j e c t K e y > < K e y > M e a s u r e s \ S u m   o f   s l o t _ i d \ T a g I n f o \ F o r m u l a < / K e y > < / D i a g r a m O b j e c t K e y > < D i a g r a m O b j e c t K e y > < K e y > M e a s u r e s \ S u m   o f   s l o t _ i d \ T a g I n f o \ V a l u e < / K e y > < / D i a g r a m O b j e c t K e y > < D i a g r a m O b j e c t K e y > < K e y > M e a s u r e s \ C o u n t   o f   s l o t _ i d < / K e y > < / D i a g r a m O b j e c t K e y > < D i a g r a m O b j e c t K e y > < K e y > M e a s u r e s \ C o u n t   o f   s l o t _ i d \ T a g I n f o \ F o r m u l a < / K e y > < / D i a g r a m O b j e c t K e y > < D i a g r a m O b j e c t K e y > < K e y > M e a s u r e s \ C o u n t   o f   s l o t _ i d \ T a g I n f o \ V a l u e < / K e y > < / D i a g r a m O b j e c t K e y > < D i a g r a m O b j e c t K e y > < K e y > M e a s u r e s \ A v e r a g e   o f   a p p o i n t m e n t _ i d < / K e y > < / D i a g r a m O b j e c t K e y > < D i a g r a m O b j e c t K e y > < K e y > M e a s u r e s \ A v e r a g e   o f   a p p o i n t m e n t _ i d \ T a g I n f o \ F o r m u l a < / K e y > < / D i a g r a m O b j e c t K e y > < D i a g r a m O b j e c t K e y > < K e y > M e a s u r e s \ A v e r a g e   o f   a p p o i n t m e n t _ i d \ T a g I n f o \ V a l u e < / K e y > < / D i a g r a m O b j e c t K e y > < D i a g r a m O b j e c t K e y > < K e y > C o l u m n s \ a p p o i n t m e n t _ i d < / K e y > < / D i a g r a m O b j e c t K e y > < D i a g r a m O b j e c t K e y > < K e y > C o l u m n s \ s l o t _ i d < / K e y > < / D i a g r a m O b j e c t K e y > < D i a g r a m O b j e c t K e y > < K e y > C o l u m n s \ s c h e d u l i n g _ d a t e < / K e y > < / D i a g r a m O b j e c t K e y > < D i a g r a m O b j e c t K e y > < K e y > C o l u m n s \ a p p o i n t m e n t _ d a t e < / K e y > < / D i a g r a m O b j e c t K e y > < D i a g r a m O b j e c t K e y > < K e y > C o l u m n s \ a p p o i n t m e n t _ t i m e < / K e y > < / D i a g r a m O b j e c t K e y > < D i a g r a m O b j e c t K e y > < K e y > C o l u m n s \ s c h e d u l i n g _ i n t e r v a l < / K e y > < / D i a g r a m O b j e c t K e y > < D i a g r a m O b j e c t K e y > < K e y > C o l u m n s \ s t a t u s < / K e y > < / D i a g r a m O b j e c t K e y > < D i a g r a m O b j e c t K e y > < K e y > C o l u m n s \ c h e c k _ i n _ t i m e < / K e y > < / D i a g r a m O b j e c t K e y > < D i a g r a m O b j e c t K e y > < K e y > C o l u m n s \ a p p o i n t m e n t _ d u r a t i o n < / K e y > < / D i a g r a m O b j e c t K e y > < D i a g r a m O b j e c t K e y > < K e y > C o l u m n s \ s t a r t _ t i m e < / K e y > < / D i a g r a m O b j e c t K e y > < D i a g r a m O b j e c t K e y > < K e y > C o l u m n s \ e n d _ t i m e < / K e y > < / D i a g r a m O b j e c t K e y > < D i a g r a m O b j e c t K e y > < K e y > C o l u m n s \ w a i t i n g _ t i m e < / K e y > < / D i a g r a m O b j e c t K e y > < D i a g r a m O b j e c t K e y > < K e y > C o l u m n s \ p a t i e n t _ i d < / K e y > < / D i a g r a m O b j e c t K e y > < D i a g r a m O b j e c t K e y > < K e y > C o l u m n s \ s e x < / K e y > < / D i a g r a m O b j e c t K e y > < D i a g r a m O b j e c t K e y > < K e y > C o l u m n s \ a g e < / K e y > < / D i a g r a m O b j e c t K e y > < D i a g r a m O b j e c t K e y > < K e y > C o l u m n s \ a g e _ g r o u p < / K e y > < / D i a g r a m O b j e c t K e y > < D i a g r a m O b j e c t K e y > < K e y > C o l u m n s \ T i m e _ o f _ D a y < / K e y > < / D i a g r a m O b j e c t K e y > < D i a g r a m O b j e c t K e y > < K e y > C o l u m n s \ a p p o i n t m e n t _ d a t e   ( Y e a r ) < / K e y > < / D i a g r a m O b j e c t K e y > < D i a g r a m O b j e c t K e y > < K e y > C o l u m n s \ a p p o i n t m e n t _ d a t e   ( Q u a r t e r ) < / K e y > < / D i a g r a m O b j e c t K e y > < D i a g r a m O b j e c t K e y > < K e y > C o l u m n s \ a p p o i n t m e n t _ d a t e   ( M o n t h   I n d e x ) < / K e y > < / D i a g r a m O b j e c t K e y > < D i a g r a m O b j e c t K e y > < K e y > C o l u m n s \ a p p o i n t m e n t _ d a t e   ( M o n t h ) < / K e y > < / D i a g r a m O b j e c t K e y > < D i a g r a m O b j e c t K e y > < K e y > C o l u m n s \ a p p o i n t m e n t _ t i m e   ( H o u r ) < / K e y > < / D i a g r a m O b j e c t K e y > < D i a g r a m O b j e c t K e y > < K e y > C o l u m n s \ a p p o i n t m e n t _ t i m e   ( M i n u t e ) < / K e y > < / D i a g r a m O b j e c t K e y > < D i a g r a m O b j e c t K e y > < K e y > L i n k s \ & l t ; C o l u m n s \ S u m   o f   a p p o i n t m e n t _ i d & g t ; - & l t ; M e a s u r e s \ a p p o i n t m e n t _ i d & g t ; < / K e y > < / D i a g r a m O b j e c t K e y > < D i a g r a m O b j e c t K e y > < K e y > L i n k s \ & l t ; C o l u m n s \ S u m   o f   a p p o i n t m e n t _ i d & g t ; - & l t ; M e a s u r e s \ a p p o i n t m e n t _ i d & g t ; \ C O L U M N < / K e y > < / D i a g r a m O b j e c t K e y > < D i a g r a m O b j e c t K e y > < K e y > L i n k s \ & l t ; C o l u m n s \ S u m   o f   a p p o i n t m e n t _ i d & g t ; - & l t ; M e a s u r e s \ a p p o i n t m e n t _ i d & g t ; \ M E A S U R E < / K e y > < / D i a g r a m O b j e c t K e y > < D i a g r a m O b j e c t K e y > < K e y > L i n k s \ & l t ; C o l u m n s \ C o u n t   o f   a p p o i n t m e n t _ i d & g t ; - & l t ; M e a s u r e s \ a p p o i n t m e n t _ i d & g t ; < / K e y > < / D i a g r a m O b j e c t K e y > < D i a g r a m O b j e c t K e y > < K e y > L i n k s \ & l t ; C o l u m n s \ C o u n t   o f   a p p o i n t m e n t _ i d & g t ; - & l t ; M e a s u r e s \ a p p o i n t m e n t _ i d & g t ; \ C O L U M N < / K e y > < / D i a g r a m O b j e c t K e y > < D i a g r a m O b j e c t K e y > < K e y > L i n k s \ & l t ; C o l u m n s \ C o u n t   o f   a p p o i n t m e n t _ i d & g t ; - & l t ; M e a s u r e s \ a p p o i n t m e n t _ i d & g t ; \ M E A S U R E < / K e y > < / D i a g r a m O b j e c t K e y > < D i a g r a m O b j e c t K e y > < K e y > L i n k s \ & l t ; C o l u m n s \ S u m   o f   w a i t i n g _ t i m e & g t ; - & l t ; M e a s u r e s \ w a i t i n g _ t i m e & g t ; < / K e y > < / D i a g r a m O b j e c t K e y > < D i a g r a m O b j e c t K e y > < K e y > L i n k s \ & l t ; C o l u m n s \ S u m   o f   w a i t i n g _ t i m e & g t ; - & l t ; M e a s u r e s \ w a i t i n g _ t i m e & g t ; \ C O L U M N < / K e y > < / D i a g r a m O b j e c t K e y > < D i a g r a m O b j e c t K e y > < K e y > L i n k s \ & l t ; C o l u m n s \ S u m   o f   w a i t i n g _ t i m e & g t ; - & l t ; M e a s u r e s \ w a i t i n g _ t i m e & g t ; \ M E A S U R E < / K e y > < / D i a g r a m O b j e c t K e y > < D i a g r a m O b j e c t K e y > < K e y > L i n k s \ & l t ; C o l u m n s \ A v e r a g e   o f   w a i t i n g _ t i m e & g t ; - & l t ; M e a s u r e s \ w a i t i n g _ t i m e & g t ; < / K e y > < / D i a g r a m O b j e c t K e y > < D i a g r a m O b j e c t K e y > < K e y > L i n k s \ & l t ; C o l u m n s \ A v e r a g e   o f   w a i t i n g _ t i m e & g t ; - & l t ; M e a s u r e s \ w a i t i n g _ t i m e & g t ; \ C O L U M N < / K e y > < / D i a g r a m O b j e c t K e y > < D i a g r a m O b j e c t K e y > < K e y > L i n k s \ & l t ; C o l u m n s \ A v e r a g e   o f   w a i t i n g _ t i m e & g t ; - & l t ; M e a s u r e s \ w a i t i n g _ t i m e & g t ; \ M E A S U R E < / K e y > < / D i a g r a m O b j e c t K e y > < D i a g r a m O b j e c t K e y > < K e y > L i n k s \ & l t ; C o l u m n s \ C o u n t   o f   s t a t u s & g t ; - & l t ; M e a s u r e s \ s t a t u s & g t ; < / K e y > < / D i a g r a m O b j e c t K e y > < D i a g r a m O b j e c t K e y > < K e y > L i n k s \ & l t ; C o l u m n s \ C o u n t   o f   s t a t u s & g t ; - & l t ; M e a s u r e s \ s t a t u s & g t ; \ C O L U M N < / K e y > < / D i a g r a m O b j e c t K e y > < D i a g r a m O b j e c t K e y > < K e y > L i n k s \ & l t ; C o l u m n s \ C o u n t   o f   s t a t u s & g t ; - & l t ; M e a s u r e s \ s t a t u s & g t ; \ M E A S U R E < / K e y > < / D i a g r a m O b j e c t K e y > < D i a g r a m O b j e c t K e y > < K e y > L i n k s \ & l t ; C o l u m n s \ S u m   o f   s l o t _ i d & g t ; - & l t ; M e a s u r e s \ s l o t _ i d & g t ; < / K e y > < / D i a g r a m O b j e c t K e y > < D i a g r a m O b j e c t K e y > < K e y > L i n k s \ & l t ; C o l u m n s \ S u m   o f   s l o t _ i d & g t ; - & l t ; M e a s u r e s \ s l o t _ i d & g t ; \ C O L U M N < / K e y > < / D i a g r a m O b j e c t K e y > < D i a g r a m O b j e c t K e y > < K e y > L i n k s \ & l t ; C o l u m n s \ S u m   o f   s l o t _ i d & g t ; - & l t ; M e a s u r e s \ s l o t _ i d & g t ; \ M E A S U R E < / K e y > < / D i a g r a m O b j e c t K e y > < D i a g r a m O b j e c t K e y > < K e y > L i n k s \ & l t ; C o l u m n s \ C o u n t   o f   s l o t _ i d & g t ; - & l t ; M e a s u r e s \ s l o t _ i d & g t ; < / K e y > < / D i a g r a m O b j e c t K e y > < D i a g r a m O b j e c t K e y > < K e y > L i n k s \ & l t ; C o l u m n s \ C o u n t   o f   s l o t _ i d & g t ; - & l t ; M e a s u r e s \ s l o t _ i d & g t ; \ C O L U M N < / K e y > < / D i a g r a m O b j e c t K e y > < D i a g r a m O b j e c t K e y > < K e y > L i n k s \ & l t ; C o l u m n s \ C o u n t   o f   s l o t _ i d & g t ; - & l t ; M e a s u r e s \ s l o t _ i d & g t ; \ M E A S U R E < / K e y > < / D i a g r a m O b j e c t K e y > < D i a g r a m O b j e c t K e y > < K e y > L i n k s \ & l t ; C o l u m n s \ A v e r a g e   o f   a p p o i n t m e n t _ i d & g t ; - & l t ; M e a s u r e s \ a p p o i n t m e n t _ i d & g t ; < / K e y > < / D i a g r a m O b j e c t K e y > < D i a g r a m O b j e c t K e y > < K e y > L i n k s \ & l t ; C o l u m n s \ A v e r a g e   o f   a p p o i n t m e n t _ i d & g t ; - & l t ; M e a s u r e s \ a p p o i n t m e n t _ i d & g t ; \ C O L U M N < / K e y > < / D i a g r a m O b j e c t K e y > < D i a g r a m O b j e c t K e y > < K e y > L i n k s \ & l t ; C o l u m n s \ A v e r a g e   o f   a p p o i n t m e n t _ i d & g t ; - & l t ; M e a s u r e s \ a p p o i n t m e n t _ i d & g t ; \ M E A S U R E 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 a p p o i n t m e n t _ i d < / K e y > < / a : K e y > < a : V a l u e   i : t y p e = " M e a s u r e G r i d N o d e V i e w S t a t e " > < L a y e d O u t > t r u e < / L a y e d O u t > < W a s U I I n v i s i b l e > t r u e < / W a s U I I n v i s i b l e > < / a : V a l u e > < / a : K e y V a l u e O f D i a g r a m O b j e c t K e y a n y T y p e z b w N T n L X > < a : K e y V a l u e O f D i a g r a m O b j e c t K e y a n y T y p e z b w N T n L X > < a : K e y > < K e y > M e a s u r e s \ S u m   o f   a p p o i n t m e n t _ i d \ T a g I n f o \ F o r m u l a < / K e y > < / a : K e y > < a : V a l u e   i : t y p e = " M e a s u r e G r i d V i e w S t a t e I D i a g r a m T a g A d d i t i o n a l I n f o " / > < / a : K e y V a l u e O f D i a g r a m O b j e c t K e y a n y T y p e z b w N T n L X > < a : K e y V a l u e O f D i a g r a m O b j e c t K e y a n y T y p e z b w N T n L X > < a : K e y > < K e y > M e a s u r e s \ S u m   o f   a p p o i n t m e n t _ i d \ T a g I n f o \ V a l u e < / K e y > < / a : K e y > < a : V a l u e   i : t y p e = " M e a s u r e G r i d V i e w S t a t e I D i a g r a m T a g A d d i t i o n a l I n f o " / > < / a : K e y V a l u e O f D i a g r a m O b j e c t K e y a n y T y p e z b w N T n L X > < a : K e y V a l u e O f D i a g r a m O b j e c t K e y a n y T y p e z b w N T n L X > < a : K e y > < K e y > M e a s u r e s \ C o u n t   o f   a p p o i n t m e n t _ i d < / K e y > < / a : K e y > < a : V a l u e   i : t y p e = " M e a s u r e G r i d N o d e V i e w S t a t e " > < L a y e d O u t > t r u e < / L a y e d O u t > < R o w > 1 < / R o w > < W a s U I I n v i s i b l e > t r u e < / W a s U I I n v i s i b l e > < / a : V a l u e > < / a : K e y V a l u e O f D i a g r a m O b j e c t K e y a n y T y p e z b w N T n L X > < a : K e y V a l u e O f D i a g r a m O b j e c t K e y a n y T y p e z b w N T n L X > < a : K e y > < K e y > M e a s u r e s \ C o u n t   o f   a p p o i n t m e n t _ i d \ T a g I n f o \ F o r m u l a < / K e y > < / a : K e y > < a : V a l u e   i : t y p e = " M e a s u r e G r i d V i e w S t a t e I D i a g r a m T a g A d d i t i o n a l I n f o " / > < / a : K e y V a l u e O f D i a g r a m O b j e c t K e y a n y T y p e z b w N T n L X > < a : K e y V a l u e O f D i a g r a m O b j e c t K e y a n y T y p e z b w N T n L X > < a : K e y > < K e y > M e a s u r e s \ C o u n t   o f   a p p o i n t m e n t _ i d \ T a g I n f o \ V a l u e < / K e y > < / a : K e y > < a : V a l u e   i : t y p e = " M e a s u r e G r i d V i e w S t a t e I D i a g r a m T a g A d d i t i o n a l I n f o " / > < / a : K e y V a l u e O f D i a g r a m O b j e c t K e y a n y T y p e z b w N T n L X > < a : K e y V a l u e O f D i a g r a m O b j e c t K e y a n y T y p e z b w N T n L X > < a : K e y > < K e y > M e a s u r e s \ S u m   o f   w a i t i n g _ t i m e < / K e y > < / a : K e y > < a : V a l u e   i : t y p e = " M e a s u r e G r i d N o d e V i e w S t a t e " > < C o l u m n > 1 1 < / C o l u m n > < L a y e d O u t > t r u e < / L a y e d O u t > < W a s U I I n v i s i b l e > t r u e < / W a s U I I n v i s i b l e > < / a : V a l u e > < / a : K e y V a l u e O f D i a g r a m O b j e c t K e y a n y T y p e z b w N T n L X > < a : K e y V a l u e O f D i a g r a m O b j e c t K e y a n y T y p e z b w N T n L X > < a : K e y > < K e y > M e a s u r e s \ S u m   o f   w a i t i n g _ t i m e \ T a g I n f o \ F o r m u l a < / K e y > < / a : K e y > < a : V a l u e   i : t y p e = " M e a s u r e G r i d V i e w S t a t e I D i a g r a m T a g A d d i t i o n a l I n f o " / > < / a : K e y V a l u e O f D i a g r a m O b j e c t K e y a n y T y p e z b w N T n L X > < a : K e y V a l u e O f D i a g r a m O b j e c t K e y a n y T y p e z b w N T n L X > < a : K e y > < K e y > M e a s u r e s \ S u m   o f   w a i t i n g _ t i m e \ T a g I n f o \ V a l u e < / K e y > < / a : K e y > < a : V a l u e   i : t y p e = " M e a s u r e G r i d V i e w S t a t e I D i a g r a m T a g A d d i t i o n a l I n f o " / > < / a : K e y V a l u e O f D i a g r a m O b j e c t K e y a n y T y p e z b w N T n L X > < a : K e y V a l u e O f D i a g r a m O b j e c t K e y a n y T y p e z b w N T n L X > < a : K e y > < K e y > M e a s u r e s \ A v e r a g e   o f   w a i t i n g _ t i m e < / K e y > < / a : K e y > < a : V a l u e   i : t y p e = " M e a s u r e G r i d N o d e V i e w S t a t e " > < C o l u m n > 1 1 < / C o l u m n > < L a y e d O u t > t r u e < / L a y e d O u t > < R o w > 1 < / R o w > < W a s U I I n v i s i b l e > t r u e < / W a s U I I n v i s i b l e > < / a : V a l u e > < / a : K e y V a l u e O f D i a g r a m O b j e c t K e y a n y T y p e z b w N T n L X > < a : K e y V a l u e O f D i a g r a m O b j e c t K e y a n y T y p e z b w N T n L X > < a : K e y > < K e y > M e a s u r e s \ A v e r a g e   o f   w a i t i n g _ t i m e \ T a g I n f o \ F o r m u l a < / K e y > < / a : K e y > < a : V a l u e   i : t y p e = " M e a s u r e G r i d V i e w S t a t e I D i a g r a m T a g A d d i t i o n a l I n f o " / > < / a : K e y V a l u e O f D i a g r a m O b j e c t K e y a n y T y p e z b w N T n L X > < a : K e y V a l u e O f D i a g r a m O b j e c t K e y a n y T y p e z b w N T n L X > < a : K e y > < K e y > M e a s u r e s \ A v e r a g e   o f   w a i t i n g _ t i m e \ T a g I n f o \ V a l u e < / K e y > < / a : K e y > < a : V a l u e   i : t y p e = " M e a s u r e G r i d V i e w S t a t e I D i a g r a m T a g A d d i t i o n a l I n f o " / > < / a : K e y V a l u e O f D i a g r a m O b j e c t K e y a n y T y p e z b w N T n L X > < a : K e y V a l u e O f D i a g r a m O b j e c t K e y a n y T y p e z b w N T n L X > < a : K e y > < K e y > M e a s u r e s \ C o u n t   o f   s t a t u s < / K e y > < / a : K e y > < a : V a l u e   i : t y p e = " M e a s u r e G r i d N o d e V i e w S t a t e " > < C o l u m n > 6 < / C o l u m n > < L a y e d O u t > t r u e < / L a y e d O u t > < W a s U I I n v i s i b l e > t r u e < / W a s U I I n v i s i b l e > < / a : V a l u e > < / a : K e y V a l u e O f D i a g r a m O b j e c t K e y a n y T y p e z b w N T n L X > < a : K e y V a l u e O f D i a g r a m O b j e c t K e y a n y T y p e z b w N T n L X > < a : K e y > < K e y > M e a s u r e s \ C o u n t   o f   s t a t u s \ T a g I n f o \ F o r m u l a < / K e y > < / a : K e y > < a : V a l u e   i : t y p e = " M e a s u r e G r i d V i e w S t a t e I D i a g r a m T a g A d d i t i o n a l I n f o " / > < / a : K e y V a l u e O f D i a g r a m O b j e c t K e y a n y T y p e z b w N T n L X > < a : K e y V a l u e O f D i a g r a m O b j e c t K e y a n y T y p e z b w N T n L X > < a : K e y > < K e y > M e a s u r e s \ C o u n t   o f   s t a t u s \ T a g I n f o \ V a l u e < / K e y > < / a : K e y > < a : V a l u e   i : t y p e = " M e a s u r e G r i d V i e w S t a t e I D i a g r a m T a g A d d i t i o n a l I n f o " / > < / a : K e y V a l u e O f D i a g r a m O b j e c t K e y a n y T y p e z b w N T n L X > < a : K e y V a l u e O f D i a g r a m O b j e c t K e y a n y T y p e z b w N T n L X > < a : K e y > < K e y > M e a s u r e s \ S u m   o f   s l o t _ i d < / K e y > < / a : K e y > < a : V a l u e   i : t y p e = " M e a s u r e G r i d N o d e V i e w S t a t e " > < C o l u m n > 1 < / C o l u m n > < L a y e d O u t > t r u e < / L a y e d O u t > < W a s U I I n v i s i b l e > t r u e < / W a s U I I n v i s i b l e > < / a : V a l u e > < / a : K e y V a l u e O f D i a g r a m O b j e c t K e y a n y T y p e z b w N T n L X > < a : K e y V a l u e O f D i a g r a m O b j e c t K e y a n y T y p e z b w N T n L X > < a : K e y > < K e y > M e a s u r e s \ S u m   o f   s l o t _ i d \ T a g I n f o \ F o r m u l a < / K e y > < / a : K e y > < a : V a l u e   i : t y p e = " M e a s u r e G r i d V i e w S t a t e I D i a g r a m T a g A d d i t i o n a l I n f o " / > < / a : K e y V a l u e O f D i a g r a m O b j e c t K e y a n y T y p e z b w N T n L X > < a : K e y V a l u e O f D i a g r a m O b j e c t K e y a n y T y p e z b w N T n L X > < a : K e y > < K e y > M e a s u r e s \ S u m   o f   s l o t _ i d \ T a g I n f o \ V a l u e < / K e y > < / a : K e y > < a : V a l u e   i : t y p e = " M e a s u r e G r i d V i e w S t a t e I D i a g r a m T a g A d d i t i o n a l I n f o " / > < / a : K e y V a l u e O f D i a g r a m O b j e c t K e y a n y T y p e z b w N T n L X > < a : K e y V a l u e O f D i a g r a m O b j e c t K e y a n y T y p e z b w N T n L X > < a : K e y > < K e y > M e a s u r e s \ C o u n t   o f   s l o t _ i d < / K e y > < / a : K e y > < a : V a l u e   i : t y p e = " M e a s u r e G r i d N o d e V i e w S t a t e " > < C o l u m n > 1 < / C o l u m n > < L a y e d O u t > t r u e < / L a y e d O u t > < R o w > 1 < / R o w > < W a s U I I n v i s i b l e > t r u e < / W a s U I I n v i s i b l e > < / a : V a l u e > < / a : K e y V a l u e O f D i a g r a m O b j e c t K e y a n y T y p e z b w N T n L X > < a : K e y V a l u e O f D i a g r a m O b j e c t K e y a n y T y p e z b w N T n L X > < a : K e y > < K e y > M e a s u r e s \ C o u n t   o f   s l o t _ i d \ T a g I n f o \ F o r m u l a < / K e y > < / a : K e y > < a : V a l u e   i : t y p e = " M e a s u r e G r i d V i e w S t a t e I D i a g r a m T a g A d d i t i o n a l I n f o " / > < / a : K e y V a l u e O f D i a g r a m O b j e c t K e y a n y T y p e z b w N T n L X > < a : K e y V a l u e O f D i a g r a m O b j e c t K e y a n y T y p e z b w N T n L X > < a : K e y > < K e y > M e a s u r e s \ C o u n t   o f   s l o t _ i d \ T a g I n f o \ V a l u e < / K e y > < / a : K e y > < a : V a l u e   i : t y p e = " M e a s u r e G r i d V i e w S t a t e I D i a g r a m T a g A d d i t i o n a l I n f o " / > < / a : K e y V a l u e O f D i a g r a m O b j e c t K e y a n y T y p e z b w N T n L X > < a : K e y V a l u e O f D i a g r a m O b j e c t K e y a n y T y p e z b w N T n L X > < a : K e y > < K e y > M e a s u r e s \ A v e r a g e   o f   a p p o i n t m e n t _ i d < / K e y > < / a : K e y > < a : V a l u e   i : t y p e = " M e a s u r e G r i d N o d e V i e w S t a t e " > < L a y e d O u t > t r u e < / L a y e d O u t > < R o w > 2 < / R o w > < W a s U I I n v i s i b l e > t r u e < / W a s U I I n v i s i b l e > < / a : V a l u e > < / a : K e y V a l u e O f D i a g r a m O b j e c t K e y a n y T y p e z b w N T n L X > < a : K e y V a l u e O f D i a g r a m O b j e c t K e y a n y T y p e z b w N T n L X > < a : K e y > < K e y > M e a s u r e s \ A v e r a g e   o f   a p p o i n t m e n t _ i d \ T a g I n f o \ F o r m u l a < / K e y > < / a : K e y > < a : V a l u e   i : t y p e = " M e a s u r e G r i d V i e w S t a t e I D i a g r a m T a g A d d i t i o n a l I n f o " / > < / a : K e y V a l u e O f D i a g r a m O b j e c t K e y a n y T y p e z b w N T n L X > < a : K e y V a l u e O f D i a g r a m O b j e c t K e y a n y T y p e z b w N T n L X > < a : K e y > < K e y > M e a s u r e s \ A v e r a g e   o f   a p p o i n t m e n t _ i d \ T a g I n f o \ V a l u e < / K e y > < / a : K e y > < a : V a l u e   i : t y p e = " M e a s u r e G r i d V i e w S t a t e I D i a g r a m T a g A d d i t i o n a l I n f o " / > < / a : K e y V a l u e O f D i a g r a m O b j e c t K e y a n y T y p e z b w N T n L X > < a : K e y V a l u e O f D i a g r a m O b j e c t K e y a n y T y p e z b w N T n L X > < a : K e y > < K e y > C o l u m n s \ a p p o i n t m e n t _ i d < / K e y > < / a : K e y > < a : V a l u e   i : t y p e = " M e a s u r e G r i d N o d e V i e w S t a t e " > < L a y e d O u t > t r u e < / L a y e d O u t > < / a : V a l u e > < / a : K e y V a l u e O f D i a g r a m O b j e c t K e y a n y T y p e z b w N T n L X > < a : K e y V a l u e O f D i a g r a m O b j e c t K e y a n y T y p e z b w N T n L X > < a : K e y > < K e y > C o l u m n s \ s l o t _ i d < / K e y > < / a : K e y > < a : V a l u e   i : t y p e = " M e a s u r e G r i d N o d e V i e w S t a t e " > < C o l u m n > 1 < / C o l u m n > < L a y e d O u t > t r u e < / L a y e d O u t > < / a : V a l u e > < / a : K e y V a l u e O f D i a g r a m O b j e c t K e y a n y T y p e z b w N T n L X > < a : K e y V a l u e O f D i a g r a m O b j e c t K e y a n y T y p e z b w N T n L X > < a : K e y > < K e y > C o l u m n s \ s c h e d u l i n g _ d a t e < / K e y > < / a : K e y > < a : V a l u e   i : t y p e = " M e a s u r e G r i d N o d e V i e w S t a t e " > < C o l u m n > 2 < / C o l u m n > < L a y e d O u t > t r u e < / L a y e d O u t > < / a : V a l u e > < / a : K e y V a l u e O f D i a g r a m O b j e c t K e y a n y T y p e z b w N T n L X > < a : K e y V a l u e O f D i a g r a m O b j e c t K e y a n y T y p e z b w N T n L X > < a : K e y > < K e y > C o l u m n s \ a p p o i n t m e n t _ d a t e < / K e y > < / a : K e y > < a : V a l u e   i : t y p e = " M e a s u r e G r i d N o d e V i e w S t a t e " > < C o l u m n > 3 < / C o l u m n > < L a y e d O u t > t r u e < / L a y e d O u t > < / a : V a l u e > < / a : K e y V a l u e O f D i a g r a m O b j e c t K e y a n y T y p e z b w N T n L X > < a : K e y V a l u e O f D i a g r a m O b j e c t K e y a n y T y p e z b w N T n L X > < a : K e y > < K e y > C o l u m n s \ a p p o i n t m e n t _ t i m e < / K e y > < / a : K e y > < a : V a l u e   i : t y p e = " M e a s u r e G r i d N o d e V i e w S t a t e " > < C o l u m n > 4 < / C o l u m n > < L a y e d O u t > t r u e < / L a y e d O u t > < / a : V a l u e > < / a : K e y V a l u e O f D i a g r a m O b j e c t K e y a n y T y p e z b w N T n L X > < a : K e y V a l u e O f D i a g r a m O b j e c t K e y a n y T y p e z b w N T n L X > < a : K e y > < K e y > C o l u m n s \ s c h e d u l i n g _ i n t e r v a l < / K e y > < / a : K e y > < a : V a l u e   i : t y p e = " M e a s u r e G r i d N o d e V i e w S t a t e " > < C o l u m n > 5 < / C o l u m n > < L a y e d O u t > t r u e < / L a y e d O u t > < / a : V a l u e > < / a : K e y V a l u e O f D i a g r a m O b j e c t K e y a n y T y p e z b w N T n L X > < a : K e y V a l u e O f D i a g r a m O b j e c t K e y a n y T y p e z b w N T n L X > < a : K e y > < K e y > C o l u m n s \ s t a t u s < / K e y > < / a : K e y > < a : V a l u e   i : t y p e = " M e a s u r e G r i d N o d e V i e w S t a t e " > < C o l u m n > 6 < / C o l u m n > < L a y e d O u t > t r u e < / L a y e d O u t > < / a : V a l u e > < / a : K e y V a l u e O f D i a g r a m O b j e c t K e y a n y T y p e z b w N T n L X > < a : K e y V a l u e O f D i a g r a m O b j e c t K e y a n y T y p e z b w N T n L X > < a : K e y > < K e y > C o l u m n s \ c h e c k _ i n _ t i m e < / K e y > < / a : K e y > < a : V a l u e   i : t y p e = " M e a s u r e G r i d N o d e V i e w S t a t e " > < C o l u m n > 7 < / C o l u m n > < L a y e d O u t > t r u e < / L a y e d O u t > < / a : V a l u e > < / a : K e y V a l u e O f D i a g r a m O b j e c t K e y a n y T y p e z b w N T n L X > < a : K e y V a l u e O f D i a g r a m O b j e c t K e y a n y T y p e z b w N T n L X > < a : K e y > < K e y > C o l u m n s \ a p p o i n t m e n t _ d u r a t i o n < / K e y > < / a : K e y > < a : V a l u e   i : t y p e = " M e a s u r e G r i d N o d e V i e w S t a t e " > < C o l u m n > 8 < / C o l u m n > < L a y e d O u t > t r u e < / L a y e d O u t > < / a : V a l u e > < / a : K e y V a l u e O f D i a g r a m O b j e c t K e y a n y T y p e z b w N T n L X > < a : K e y V a l u e O f D i a g r a m O b j e c t K e y a n y T y p e z b w N T n L X > < a : K e y > < K e y > C o l u m n s \ s t a r t _ t i m e < / K e y > < / a : K e y > < a : V a l u e   i : t y p e = " M e a s u r e G r i d N o d e V i e w S t a t e " > < C o l u m n > 9 < / C o l u m n > < L a y e d O u t > t r u e < / L a y e d O u t > < / a : V a l u e > < / a : K e y V a l u e O f D i a g r a m O b j e c t K e y a n y T y p e z b w N T n L X > < a : K e y V a l u e O f D i a g r a m O b j e c t K e y a n y T y p e z b w N T n L X > < a : K e y > < K e y > C o l u m n s \ e n d _ t i m e < / K e y > < / a : K e y > < a : V a l u e   i : t y p e = " M e a s u r e G r i d N o d e V i e w S t a t e " > < C o l u m n > 1 0 < / C o l u m n > < L a y e d O u t > t r u e < / L a y e d O u t > < / a : V a l u e > < / a : K e y V a l u e O f D i a g r a m O b j e c t K e y a n y T y p e z b w N T n L X > < a : K e y V a l u e O f D i a g r a m O b j e c t K e y a n y T y p e z b w N T n L X > < a : K e y > < K e y > C o l u m n s \ w a i t i n g _ t i m e < / K e y > < / a : K e y > < a : V a l u e   i : t y p e = " M e a s u r e G r i d N o d e V i e w S t a t e " > < C o l u m n > 1 1 < / C o l u m n > < L a y e d O u t > t r u e < / L a y e d O u t > < / a : V a l u e > < / a : K e y V a l u e O f D i a g r a m O b j e c t K e y a n y T y p e z b w N T n L X > < a : K e y V a l u e O f D i a g r a m O b j e c t K e y a n y T y p e z b w N T n L X > < a : K e y > < K e y > C o l u m n s \ p a t i e n t _ i d < / K e y > < / a : K e y > < a : V a l u e   i : t y p e = " M e a s u r e G r i d N o d e V i e w S t a t e " > < C o l u m n > 1 2 < / C o l u m n > < L a y e d O u t > t r u e < / L a y e d O u t > < / a : V a l u e > < / a : K e y V a l u e O f D i a g r a m O b j e c t K e y a n y T y p e z b w N T n L X > < a : K e y V a l u e O f D i a g r a m O b j e c t K e y a n y T y p e z b w N T n L X > < a : K e y > < K e y > C o l u m n s \ s e x < / K e y > < / a : K e y > < a : V a l u e   i : t y p e = " M e a s u r e G r i d N o d e V i e w S t a t e " > < C o l u m n > 1 3 < / C o l u m n > < L a y e d O u t > t r u e < / L a y e d O u t > < / a : V a l u e > < / a : K e y V a l u e O f D i a g r a m O b j e c t K e y a n y T y p e z b w N T n L X > < a : K e y V a l u e O f D i a g r a m O b j e c t K e y a n y T y p e z b w N T n L X > < a : K e y > < K e y > C o l u m n s \ a g e < / K e y > < / a : K e y > < a : V a l u e   i : t y p e = " M e a s u r e G r i d N o d e V i e w S t a t e " > < C o l u m n > 1 4 < / C o l u m n > < L a y e d O u t > t r u e < / L a y e d O u t > < / a : V a l u e > < / a : K e y V a l u e O f D i a g r a m O b j e c t K e y a n y T y p e z b w N T n L X > < a : K e y V a l u e O f D i a g r a m O b j e c t K e y a n y T y p e z b w N T n L X > < a : K e y > < K e y > C o l u m n s \ a g e _ g r o u p < / K e y > < / a : K e y > < a : V a l u e   i : t y p e = " M e a s u r e G r i d N o d e V i e w S t a t e " > < C o l u m n > 1 5 < / C o l u m n > < L a y e d O u t > t r u e < / L a y e d O u t > < / a : V a l u e > < / a : K e y V a l u e O f D i a g r a m O b j e c t K e y a n y T y p e z b w N T n L X > < a : K e y V a l u e O f D i a g r a m O b j e c t K e y a n y T y p e z b w N T n L X > < a : K e y > < K e y > C o l u m n s \ T i m e _ o f _ D a y < / K e y > < / a : K e y > < a : V a l u e   i : t y p e = " M e a s u r e G r i d N o d e V i e w S t a t e " > < C o l u m n > 1 6 < / C o l u m n > < L a y e d O u t > t r u e < / L a y e d O u t > < / a : V a l u e > < / a : K e y V a l u e O f D i a g r a m O b j e c t K e y a n y T y p e z b w N T n L X > < a : K e y V a l u e O f D i a g r a m O b j e c t K e y a n y T y p e z b w N T n L X > < a : K e y > < K e y > C o l u m n s \ a p p o i n t m e n t _ d a t e   ( Y e a r ) < / K e y > < / a : K e y > < a : V a l u e   i : t y p e = " M e a s u r e G r i d N o d e V i e w S t a t e " > < C o l u m n > 1 7 < / C o l u m n > < L a y e d O u t > t r u e < / L a y e d O u t > < / a : V a l u e > < / a : K e y V a l u e O f D i a g r a m O b j e c t K e y a n y T y p e z b w N T n L X > < a : K e y V a l u e O f D i a g r a m O b j e c t K e y a n y T y p e z b w N T n L X > < a : K e y > < K e y > C o l u m n s \ a p p o i n t m e n t _ d a t e   ( Q u a r t e r ) < / K e y > < / a : K e y > < a : V a l u e   i : t y p e = " M e a s u r e G r i d N o d e V i e w S t a t e " > < C o l u m n > 1 8 < / C o l u m n > < L a y e d O u t > t r u e < / L a y e d O u t > < / a : V a l u e > < / a : K e y V a l u e O f D i a g r a m O b j e c t K e y a n y T y p e z b w N T n L X > < a : K e y V a l u e O f D i a g r a m O b j e c t K e y a n y T y p e z b w N T n L X > < a : K e y > < K e y > C o l u m n s \ a p p o i n t m e n t _ d a t e   ( M o n t h   I n d e x ) < / K e y > < / a : K e y > < a : V a l u e   i : t y p e = " M e a s u r e G r i d N o d e V i e w S t a t e " > < C o l u m n > 1 9 < / C o l u m n > < L a y e d O u t > t r u e < / L a y e d O u t > < / a : V a l u e > < / a : K e y V a l u e O f D i a g r a m O b j e c t K e y a n y T y p e z b w N T n L X > < a : K e y V a l u e O f D i a g r a m O b j e c t K e y a n y T y p e z b w N T n L X > < a : K e y > < K e y > C o l u m n s \ a p p o i n t m e n t _ d a t e   ( M o n t h ) < / K e y > < / a : K e y > < a : V a l u e   i : t y p e = " M e a s u r e G r i d N o d e V i e w S t a t e " > < C o l u m n > 2 0 < / C o l u m n > < L a y e d O u t > t r u e < / L a y e d O u t > < / a : V a l u e > < / a : K e y V a l u e O f D i a g r a m O b j e c t K e y a n y T y p e z b w N T n L X > < a : K e y V a l u e O f D i a g r a m O b j e c t K e y a n y T y p e z b w N T n L X > < a : K e y > < K e y > C o l u m n s \ a p p o i n t m e n t _ t i m e   ( H o u r ) < / K e y > < / a : K e y > < a : V a l u e   i : t y p e = " M e a s u r e G r i d N o d e V i e w S t a t e " > < C o l u m n > 2 1 < / C o l u m n > < L a y e d O u t > t r u e < / L a y e d O u t > < / a : V a l u e > < / a : K e y V a l u e O f D i a g r a m O b j e c t K e y a n y T y p e z b w N T n L X > < a : K e y V a l u e O f D i a g r a m O b j e c t K e y a n y T y p e z b w N T n L X > < a : K e y > < K e y > C o l u m n s \ a p p o i n t m e n t _ t i m e   ( M i n u t e ) < / K e y > < / a : K e y > < a : V a l u e   i : t y p e = " M e a s u r e G r i d N o d e V i e w S t a t e " > < C o l u m n > 2 2 < / C o l u m n > < L a y e d O u t > t r u e < / L a y e d O u t > < / a : V a l u e > < / a : K e y V a l u e O f D i a g r a m O b j e c t K e y a n y T y p e z b w N T n L X > < a : K e y V a l u e O f D i a g r a m O b j e c t K e y a n y T y p e z b w N T n L X > < a : K e y > < K e y > L i n k s \ & l t ; C o l u m n s \ S u m   o f   a p p o i n t m e n t _ i d & g t ; - & l t ; M e a s u r e s \ a p p o i n t m e n t _ i d & g t ; < / K e y > < / a : K e y > < a : V a l u e   i : t y p e = " M e a s u r e G r i d V i e w S t a t e I D i a g r a m L i n k " / > < / a : K e y V a l u e O f D i a g r a m O b j e c t K e y a n y T y p e z b w N T n L X > < a : K e y V a l u e O f D i a g r a m O b j e c t K e y a n y T y p e z b w N T n L X > < a : K e y > < K e y > L i n k s \ & l t ; C o l u m n s \ S u m   o f   a p p o i n t m e n t _ i d & g t ; - & l t ; M e a s u r e s \ a p p o i n t m e n t _ i d & g t ; \ C O L U M N < / K e y > < / a : K e y > < a : V a l u e   i : t y p e = " M e a s u r e G r i d V i e w S t a t e I D i a g r a m L i n k E n d p o i n t " / > < / a : K e y V a l u e O f D i a g r a m O b j e c t K e y a n y T y p e z b w N T n L X > < a : K e y V a l u e O f D i a g r a m O b j e c t K e y a n y T y p e z b w N T n L X > < a : K e y > < K e y > L i n k s \ & l t ; C o l u m n s \ S u m   o f   a p p o i n t m e n t _ i d & g t ; - & l t ; M e a s u r e s \ a p p o i n t m e n t _ i d & g t ; \ M E A S U R E < / K e y > < / a : K e y > < a : V a l u e   i : t y p e = " M e a s u r e G r i d V i e w S t a t e I D i a g r a m L i n k E n d p o i n t " / > < / a : K e y V a l u e O f D i a g r a m O b j e c t K e y a n y T y p e z b w N T n L X > < a : K e y V a l u e O f D i a g r a m O b j e c t K e y a n y T y p e z b w N T n L X > < a : K e y > < K e y > L i n k s \ & l t ; C o l u m n s \ C o u n t   o f   a p p o i n t m e n t _ i d & g t ; - & l t ; M e a s u r e s \ a p p o i n t m e n t _ i d & g t ; < / K e y > < / a : K e y > < a : V a l u e   i : t y p e = " M e a s u r e G r i d V i e w S t a t e I D i a g r a m L i n k " / > < / a : K e y V a l u e O f D i a g r a m O b j e c t K e y a n y T y p e z b w N T n L X > < a : K e y V a l u e O f D i a g r a m O b j e c t K e y a n y T y p e z b w N T n L X > < a : K e y > < K e y > L i n k s \ & l t ; C o l u m n s \ C o u n t   o f   a p p o i n t m e n t _ i d & g t ; - & l t ; M e a s u r e s \ a p p o i n t m e n t _ i d & g t ; \ C O L U M N < / K e y > < / a : K e y > < a : V a l u e   i : t y p e = " M e a s u r e G r i d V i e w S t a t e I D i a g r a m L i n k E n d p o i n t " / > < / a : K e y V a l u e O f D i a g r a m O b j e c t K e y a n y T y p e z b w N T n L X > < a : K e y V a l u e O f D i a g r a m O b j e c t K e y a n y T y p e z b w N T n L X > < a : K e y > < K e y > L i n k s \ & l t ; C o l u m n s \ C o u n t   o f   a p p o i n t m e n t _ i d & g t ; - & l t ; M e a s u r e s \ a p p o i n t m e n t _ i d & g t ; \ M E A S U R E < / K e y > < / a : K e y > < a : V a l u e   i : t y p e = " M e a s u r e G r i d V i e w S t a t e I D i a g r a m L i n k E n d p o i n t " / > < / a : K e y V a l u e O f D i a g r a m O b j e c t K e y a n y T y p e z b w N T n L X > < a : K e y V a l u e O f D i a g r a m O b j e c t K e y a n y T y p e z b w N T n L X > < a : K e y > < K e y > L i n k s \ & l t ; C o l u m n s \ S u m   o f   w a i t i n g _ t i m e & g t ; - & l t ; M e a s u r e s \ w a i t i n g _ t i m e & g t ; < / K e y > < / a : K e y > < a : V a l u e   i : t y p e = " M e a s u r e G r i d V i e w S t a t e I D i a g r a m L i n k " / > < / a : K e y V a l u e O f D i a g r a m O b j e c t K e y a n y T y p e z b w N T n L X > < a : K e y V a l u e O f D i a g r a m O b j e c t K e y a n y T y p e z b w N T n L X > < a : K e y > < K e y > L i n k s \ & l t ; C o l u m n s \ S u m   o f   w a i t i n g _ t i m e & g t ; - & l t ; M e a s u r e s \ w a i t i n g _ t i m e & g t ; \ C O L U M N < / K e y > < / a : K e y > < a : V a l u e   i : t y p e = " M e a s u r e G r i d V i e w S t a t e I D i a g r a m L i n k E n d p o i n t " / > < / a : K e y V a l u e O f D i a g r a m O b j e c t K e y a n y T y p e z b w N T n L X > < a : K e y V a l u e O f D i a g r a m O b j e c t K e y a n y T y p e z b w N T n L X > < a : K e y > < K e y > L i n k s \ & l t ; C o l u m n s \ S u m   o f   w a i t i n g _ t i m e & g t ; - & l t ; M e a s u r e s \ w a i t i n g _ t i m e & g t ; \ M E A S U R E < / K e y > < / a : K e y > < a : V a l u e   i : t y p e = " M e a s u r e G r i d V i e w S t a t e I D i a g r a m L i n k E n d p o i n t " / > < / a : K e y V a l u e O f D i a g r a m O b j e c t K e y a n y T y p e z b w N T n L X > < a : K e y V a l u e O f D i a g r a m O b j e c t K e y a n y T y p e z b w N T n L X > < a : K e y > < K e y > L i n k s \ & l t ; C o l u m n s \ A v e r a g e   o f   w a i t i n g _ t i m e & g t ; - & l t ; M e a s u r e s \ w a i t i n g _ t i m e & g t ; < / K e y > < / a : K e y > < a : V a l u e   i : t y p e = " M e a s u r e G r i d V i e w S t a t e I D i a g r a m L i n k " / > < / a : K e y V a l u e O f D i a g r a m O b j e c t K e y a n y T y p e z b w N T n L X > < a : K e y V a l u e O f D i a g r a m O b j e c t K e y a n y T y p e z b w N T n L X > < a : K e y > < K e y > L i n k s \ & l t ; C o l u m n s \ A v e r a g e   o f   w a i t i n g _ t i m e & g t ; - & l t ; M e a s u r e s \ w a i t i n g _ t i m e & g t ; \ C O L U M N < / K e y > < / a : K e y > < a : V a l u e   i : t y p e = " M e a s u r e G r i d V i e w S t a t e I D i a g r a m L i n k E n d p o i n t " / > < / a : K e y V a l u e O f D i a g r a m O b j e c t K e y a n y T y p e z b w N T n L X > < a : K e y V a l u e O f D i a g r a m O b j e c t K e y a n y T y p e z b w N T n L X > < a : K e y > < K e y > L i n k s \ & l t ; C o l u m n s \ A v e r a g e   o f   w a i t i n g _ t i m e & g t ; - & l t ; M e a s u r e s \ w a i t i n g _ t i m e & g t ; \ M E A S U R E < / K e y > < / a : K e y > < a : V a l u e   i : t y p e = " M e a s u r e G r i d V i e w S t a t e I D i a g r a m L i n k E n d p o i n t " / > < / a : K e y V a l u e O f D i a g r a m O b j e c t K e y a n y T y p e z b w N T n L X > < a : K e y V a l u e O f D i a g r a m O b j e c t K e y a n y T y p e z b w N T n L X > < a : K e y > < K e y > L i n k s \ & l t ; C o l u m n s \ C o u n t   o f   s t a t u s & g t ; - & l t ; M e a s u r e s \ s t a t u s & g t ; < / K e y > < / a : K e y > < a : V a l u e   i : t y p e = " M e a s u r e G r i d V i e w S t a t e I D i a g r a m L i n k " / > < / a : K e y V a l u e O f D i a g r a m O b j e c t K e y a n y T y p e z b w N T n L X > < a : K e y V a l u e O f D i a g r a m O b j e c t K e y a n y T y p e z b w N T n L X > < a : K e y > < K e y > L i n k s \ & l t ; C o l u m n s \ C o u n t   o f   s t a t u s & g t ; - & l t ; M e a s u r e s \ s t a t u s & g t ; \ C O L U M N < / K e y > < / a : K e y > < a : V a l u e   i : t y p e = " M e a s u r e G r i d V i e w S t a t e I D i a g r a m L i n k E n d p o i n t " / > < / a : K e y V a l u e O f D i a g r a m O b j e c t K e y a n y T y p e z b w N T n L X > < a : K e y V a l u e O f D i a g r a m O b j e c t K e y a n y T y p e z b w N T n L X > < a : K e y > < K e y > L i n k s \ & l t ; C o l u m n s \ C o u n t   o f   s t a t u s & g t ; - & l t ; M e a s u r e s \ s t a t u s & g t ; \ M E A S U R E < / K e y > < / a : K e y > < a : V a l u e   i : t y p e = " M e a s u r e G r i d V i e w S t a t e I D i a g r a m L i n k E n d p o i n t " / > < / a : K e y V a l u e O f D i a g r a m O b j e c t K e y a n y T y p e z b w N T n L X > < a : K e y V a l u e O f D i a g r a m O b j e c t K e y a n y T y p e z b w N T n L X > < a : K e y > < K e y > L i n k s \ & l t ; C o l u m n s \ S u m   o f   s l o t _ i d & g t ; - & l t ; M e a s u r e s \ s l o t _ i d & g t ; < / K e y > < / a : K e y > < a : V a l u e   i : t y p e = " M e a s u r e G r i d V i e w S t a t e I D i a g r a m L i n k " / > < / a : K e y V a l u e O f D i a g r a m O b j e c t K e y a n y T y p e z b w N T n L X > < a : K e y V a l u e O f D i a g r a m O b j e c t K e y a n y T y p e z b w N T n L X > < a : K e y > < K e y > L i n k s \ & l t ; C o l u m n s \ S u m   o f   s l o t _ i d & g t ; - & l t ; M e a s u r e s \ s l o t _ i d & g t ; \ C O L U M N < / K e y > < / a : K e y > < a : V a l u e   i : t y p e = " M e a s u r e G r i d V i e w S t a t e I D i a g r a m L i n k E n d p o i n t " / > < / a : K e y V a l u e O f D i a g r a m O b j e c t K e y a n y T y p e z b w N T n L X > < a : K e y V a l u e O f D i a g r a m O b j e c t K e y a n y T y p e z b w N T n L X > < a : K e y > < K e y > L i n k s \ & l t ; C o l u m n s \ S u m   o f   s l o t _ i d & g t ; - & l t ; M e a s u r e s \ s l o t _ i d & g t ; \ M E A S U R E < / K e y > < / a : K e y > < a : V a l u e   i : t y p e = " M e a s u r e G r i d V i e w S t a t e I D i a g r a m L i n k E n d p o i n t " / > < / a : K e y V a l u e O f D i a g r a m O b j e c t K e y a n y T y p e z b w N T n L X > < a : K e y V a l u e O f D i a g r a m O b j e c t K e y a n y T y p e z b w N T n L X > < a : K e y > < K e y > L i n k s \ & l t ; C o l u m n s \ C o u n t   o f   s l o t _ i d & g t ; - & l t ; M e a s u r e s \ s l o t _ i d & g t ; < / K e y > < / a : K e y > < a : V a l u e   i : t y p e = " M e a s u r e G r i d V i e w S t a t e I D i a g r a m L i n k " / > < / a : K e y V a l u e O f D i a g r a m O b j e c t K e y a n y T y p e z b w N T n L X > < a : K e y V a l u e O f D i a g r a m O b j e c t K e y a n y T y p e z b w N T n L X > < a : K e y > < K e y > L i n k s \ & l t ; C o l u m n s \ C o u n t   o f   s l o t _ i d & g t ; - & l t ; M e a s u r e s \ s l o t _ i d & g t ; \ C O L U M N < / K e y > < / a : K e y > < a : V a l u e   i : t y p e = " M e a s u r e G r i d V i e w S t a t e I D i a g r a m L i n k E n d p o i n t " / > < / a : K e y V a l u e O f D i a g r a m O b j e c t K e y a n y T y p e z b w N T n L X > < a : K e y V a l u e O f D i a g r a m O b j e c t K e y a n y T y p e z b w N T n L X > < a : K e y > < K e y > L i n k s \ & l t ; C o l u m n s \ C o u n t   o f   s l o t _ i d & g t ; - & l t ; M e a s u r e s \ s l o t _ i d & g t ; \ M E A S U R E < / K e y > < / a : K e y > < a : V a l u e   i : t y p e = " M e a s u r e G r i d V i e w S t a t e I D i a g r a m L i n k E n d p o i n t " / > < / a : K e y V a l u e O f D i a g r a m O b j e c t K e y a n y T y p e z b w N T n L X > < a : K e y V a l u e O f D i a g r a m O b j e c t K e y a n y T y p e z b w N T n L X > < a : K e y > < K e y > L i n k s \ & l t ; C o l u m n s \ A v e r a g e   o f   a p p o i n t m e n t _ i d & g t ; - & l t ; M e a s u r e s \ a p p o i n t m e n t _ i d & g t ; < / K e y > < / a : K e y > < a : V a l u e   i : t y p e = " M e a s u r e G r i d V i e w S t a t e I D i a g r a m L i n k " / > < / a : K e y V a l u e O f D i a g r a m O b j e c t K e y a n y T y p e z b w N T n L X > < a : K e y V a l u e O f D i a g r a m O b j e c t K e y a n y T y p e z b w N T n L X > < a : K e y > < K e y > L i n k s \ & l t ; C o l u m n s \ A v e r a g e   o f   a p p o i n t m e n t _ i d & g t ; - & l t ; M e a s u r e s \ a p p o i n t m e n t _ i d & g t ; \ C O L U M N < / K e y > < / a : K e y > < a : V a l u e   i : t y p e = " M e a s u r e G r i d V i e w S t a t e I D i a g r a m L i n k E n d p o i n t " / > < / a : K e y V a l u e O f D i a g r a m O b j e c t K e y a n y T y p e z b w N T n L X > < a : K e y V a l u e O f D i a g r a m O b j e c t K e y a n y T y p e z b w N T n L X > < a : K e y > < K e y > L i n k s \ & l t ; C o l u m n s \ A v e r a g e   o f   a p p o i n t m e n t _ i d & g t ; - & l t ; M e a s u r e s \ a p p o i n t m e n t _ i d & g t ; \ M E A S U R E < / K e y > < / a : K e y > < a : V a l u e   i : t y p e = " M e a s u r e G r i d V i e w S t a t e I D i a g r a m L i n k E n d p o i n t " / > < / a : K e y V a l u e O f D i a g r a m O b j e c t K e y a n y T y p e z b w N T n L X > < / V i e w S t a t e s > < / D i a g r a m M a n a g e r . S e r i a l i z a b l e D i a g r a m > < / A r r a y O f D i a g r a m M a n a g e r . S e r i a l i z a b l e D i a g r a m > ] ] > < / 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 a p p o i n t m e n t s _ 2 3 f 0 5 8 f 3 - 1 d 8 5 - 4 e 2 9 - 8 b c c - 3 8 7 d 5 8 3 e 3 0 8 b < / K e y > < V a l u e   x m l n s : a = " h t t p : / / s c h e m a s . d a t a c o n t r a c t . o r g / 2 0 0 4 / 0 7 / M i c r o s o f t . A n a l y s i s S e r v i c e s . C o m m o n " > < a : H a s F o c u s > t r u e < / a : H a s F o c u s > < a : S i z e A t D p i 9 6 > 1 1 3 < / a : S i z e A t D p i 9 6 > < a : V i s i b l e > t r u e < / a : V i s i b l e > < / V a l u e > < / K e y V a l u e O f s t r i n g S a n d b o x E d i t o r . M e a s u r e G r i d S t a t e S c d E 3 5 R y > < K e y V a l u e O f s t r i n g S a n d b o x E d i t o r . M e a s u r e G r i d S t a t e S c d E 3 5 R y > < K e y > s l o t s _ 5 4 6 e 8 e 0 3 - 6 2 9 1 - 4 f 1 9 - a 7 a e - 5 9 d 9 2 7 f 7 9 8 2 6 < / K e y > < V a l u e   x m l n s : a = " h t t p : / / s c h e m a s . d a t a c o n t r a c t . o r g / 2 0 0 4 / 0 7 / M i c r o s o f t . A n a l y s i s S e r v i c e s . C o m m o n " > < a : H a s F o c u s > f a l s e < / a : H a s F o c u s > < a : S i z e A t D p i 9 6 > 1 1 3 < / a : S i z e A t D p i 9 6 > < a : V i s i b l e > t r u e < / a : V i s i b l e > < / V a l u e > < / K e y V a l u e O f s t r i n g S a n d b o x E d i t o r . M e a s u r e G r i d S t a t e S c d E 3 5 R y > < K e y V a l u e O f s t r i n g S a n d b o x E d i t o r . M e a s u r e G r i d S t a t e S c d E 3 5 R y > < K e y > p a t i e n t s _ 4 a 6 9 e 5 d 2 - f d 8 f - 4 5 3 5 - b 4 9 d - 1 7 e b 7 a 0 e f c 7 c < / 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4.xml>��< ? x m l   v e r s i o n = " 1 . 0 "   e n c o d i n g = " U T F - 1 6 " ? > < G e m i n i   x m l n s = " h t t p : / / g e m i n i / p i v o t c u s t o m i z a t i o n / C l i e n t W i n d o w X M L " > < C u s t o m C o n t e n t > < ! [ C D A T A [ a p p o i n t m e n t s _ 2 3 f 0 5 8 f 3 - 1 d 8 5 - 4 e 2 9 - 8 b c c - 3 8 7 d 5 8 3 e 3 0 8 b ] ] > < / C u s t o m C o n t e n t > < / G e m i n i > 
</file>

<file path=customXml/item5.xml>��< ? x m l   v e r s i o n = " 1 . 0 "   e n c o d i n g = " U T F - 1 6 " ? > < G e m i n i   x m l n s = " h t t p : / / g e m i n i / p i v o t c u s t o m i z a t i o n / T a b l e X M L _ a p p o i n t m e n t s _ 2 3 f 0 5 8 f 3 - 1 d 8 5 - 4 e 2 9 - 8 b c c - 3 8 7 d 5 8 3 e 3 0 8 b " > < C u s t o m C o n t e n t > < ! [ C D A T A [ < T a b l e W i d g e t G r i d S e r i a l i z a t i o n   x m l n s : x s d = " h t t p : / / w w w . w 3 . o r g / 2 0 0 1 / X M L S c h e m a "   x m l n s : x s i = " h t t p : / / w w w . w 3 . o r g / 2 0 0 1 / X M L S c h e m a - i n s t a n c e " > < C o l u m n S u g g e s t e d T y p e   / > < C o l u m n F o r m a t   / > < C o l u m n A c c u r a c y   / > < C o l u m n C u r r e n c y S y m b o l   / > < C o l u m n P o s i t i v e P a t t e r n   / > < C o l u m n N e g a t i v e P a t t e r n   / > < C o l u m n W i d t h s > < i t e m > < k e y > < s t r i n g > a p p o i n t m e n t _ i d < / s t r i n g > < / k e y > < v a l u e > < i n t > 1 3 6 < / i n t > < / v a l u e > < / i t e m > < i t e m > < k e y > < s t r i n g > s l o t _ i d < / s t r i n g > < / k e y > < v a l u e > < i n t > 7 8 < / i n t > < / v a l u e > < / i t e m > < i t e m > < k e y > < s t r i n g > s c h e d u l i n g _ d a t e < / s t r i n g > < / k e y > < v a l u e > < i n t > 1 3 8 < / i n t > < / v a l u e > < / i t e m > < i t e m > < k e y > < s t r i n g > a p p o i n t m e n t _ d a t e < / s t r i n g > < / k e y > < v a l u e > < i n t > 1 5 2 < / i n t > < / v a l u e > < / i t e m > < i t e m > < k e y > < s t r i n g > a p p o i n t m e n t _ t i m e < / s t r i n g > < / k e y > < v a l u e > < i n t > 1 5 2 < / i n t > < / v a l u e > < / i t e m > < i t e m > < k e y > < s t r i n g > s c h e d u l i n g _ i n t e r v a l < / s t r i n g > < / k e y > < v a l u e > < i n t > 1 5 8 < / i n t > < / v a l u e > < / i t e m > < i t e m > < k e y > < s t r i n g > s t a t u s < / s t r i n g > < / k e y > < v a l u e > < i n t > 7 3 < / i n t > < / v a l u e > < / i t e m > < i t e m > < k e y > < s t r i n g > c h e c k _ i n _ t i m e < / s t r i n g > < / k e y > < v a l u e > < i n t > 1 2 5 < / i n t > < / v a l u e > < / i t e m > < i t e m > < k e y > < s t r i n g > a p p o i n t m e n t _ d u r a t i o n < / s t r i n g > < / k e y > < v a l u e > < i n t > 1 7 6 < / i n t > < / v a l u e > < / i t e m > < i t e m > < k e y > < s t r i n g > s t a r t _ t i m e < / s t r i n g > < / k e y > < v a l u e > < i n t > 9 9 < / i n t > < / v a l u e > < / i t e m > < i t e m > < k e y > < s t r i n g > e n d _ t i m e < / s t r i n g > < / k e y > < v a l u e > < i n t > 9 5 < / i n t > < / v a l u e > < / i t e m > < i t e m > < k e y > < s t r i n g > w a i t i n g _ t i m e < / s t r i n g > < / k e y > < v a l u e > < i n t > 1 1 6 < / i n t > < / v a l u e > < / i t e m > < i t e m > < k e y > < s t r i n g > p a t i e n t _ i d < / s t r i n g > < / k e y > < v a l u e > < i n t > 9 9 < / i n t > < / v a l u e > < / i t e m > < i t e m > < k e y > < s t r i n g > s e x < / s t r i n g > < / k e y > < v a l u e > < i n t > 5 7 < / i n t > < / v a l u e > < / i t e m > < i t e m > < k e y > < s t r i n g > a g e < / s t r i n g > < / k e y > < v a l u e > < i n t > 5 8 < / i n t > < / v a l u e > < / i t e m > < i t e m > < k e y > < s t r i n g > a g e _ g r o u p < / s t r i n g > < / k e y > < v a l u e > < i n t > 1 0 1 < / i n t > < / v a l u e > < / i t e m > < i t e m > < k e y > < s t r i n g > T i m e _ o f _ D a y < / s t r i n g > < / k e y > < v a l u e > < i n t > 1 1 7 < / i n t > < / v a l u e > < / i t e m > < i t e m > < k e y > < s t r i n g > a p p o i n t m e n t _ d a t e   ( Y e a r ) < / s t r i n g > < / k e y > < v a l u e > < i n t > 1 9 1 < / i n t > < / v a l u e > < / i t e m > < i t e m > < k e y > < s t r i n g > a p p o i n t m e n t _ d a t e   ( Q u a r t e r ) < / s t r i n g > < / k e y > < v a l u e > < i n t > 2 1 3 < / i n t > < / v a l u e > < / i t e m > < i t e m > < k e y > < s t r i n g > a p p o i n t m e n t _ d a t e   ( M o n t h   I n d e x ) < / s t r i n g > < / k e y > < v a l u e > < i n t > 2 4 4 < / i n t > < / v a l u e > < / i t e m > < i t e m > < k e y > < s t r i n g > a p p o i n t m e n t _ d a t e   ( M o n t h ) < / s t r i n g > < / k e y > < v a l u e > < i n t > 2 0 6 < / i n t > < / v a l u e > < / i t e m > < i t e m > < k e y > < s t r i n g > a p p o i n t m e n t _ t i m e   ( H o u r ) < / s t r i n g > < / k e y > < v a l u e > < i n t > 1 9 5 < / i n t > < / v a l u e > < / i t e m > < i t e m > < k e y > < s t r i n g > a p p o i n t m e n t _ t i m e   ( M i n u t e ) < / s t r i n g > < / k e y > < v a l u e > < i n t > 2 1 0 < / i n t > < / v a l u e > < / i t e m > < / C o l u m n W i d t h s > < C o l u m n D i s p l a y I n d e x > < i t e m > < k e y > < s t r i n g > a p p o i n t m e n t _ i d < / s t r i n g > < / k e y > < v a l u e > < i n t > 0 < / i n t > < / v a l u e > < / i t e m > < i t e m > < k e y > < s t r i n g > s l o t _ i d < / s t r i n g > < / k e y > < v a l u e > < i n t > 1 < / i n t > < / v a l u e > < / i t e m > < i t e m > < k e y > < s t r i n g > s c h e d u l i n g _ d a t e < / s t r i n g > < / k e y > < v a l u e > < i n t > 2 < / i n t > < / v a l u e > < / i t e m > < i t e m > < k e y > < s t r i n g > a p p o i n t m e n t _ d a t e < / s t r i n g > < / k e y > < v a l u e > < i n t > 3 < / i n t > < / v a l u e > < / i t e m > < i t e m > < k e y > < s t r i n g > a p p o i n t m e n t _ t i m e < / s t r i n g > < / k e y > < v a l u e > < i n t > 4 < / i n t > < / v a l u e > < / i t e m > < i t e m > < k e y > < s t r i n g > s c h e d u l i n g _ i n t e r v a l < / s t r i n g > < / k e y > < v a l u e > < i n t > 5 < / i n t > < / v a l u e > < / i t e m > < i t e m > < k e y > < s t r i n g > s t a t u s < / s t r i n g > < / k e y > < v a l u e > < i n t > 6 < / i n t > < / v a l u e > < / i t e m > < i t e m > < k e y > < s t r i n g > c h e c k _ i n _ t i m e < / s t r i n g > < / k e y > < v a l u e > < i n t > 7 < / i n t > < / v a l u e > < / i t e m > < i t e m > < k e y > < s t r i n g > a p p o i n t m e n t _ d u r a t i o n < / s t r i n g > < / k e y > < v a l u e > < i n t > 8 < / i n t > < / v a l u e > < / i t e m > < i t e m > < k e y > < s t r i n g > s t a r t _ t i m e < / s t r i n g > < / k e y > < v a l u e > < i n t > 9 < / i n t > < / v a l u e > < / i t e m > < i t e m > < k e y > < s t r i n g > e n d _ t i m e < / s t r i n g > < / k e y > < v a l u e > < i n t > 1 0 < / i n t > < / v a l u e > < / i t e m > < i t e m > < k e y > < s t r i n g > w a i t i n g _ t i m e < / s t r i n g > < / k e y > < v a l u e > < i n t > 1 1 < / i n t > < / v a l u e > < / i t e m > < i t e m > < k e y > < s t r i n g > p a t i e n t _ i d < / s t r i n g > < / k e y > < v a l u e > < i n t > 1 2 < / i n t > < / v a l u e > < / i t e m > < i t e m > < k e y > < s t r i n g > s e x < / s t r i n g > < / k e y > < v a l u e > < i n t > 1 3 < / i n t > < / v a l u e > < / i t e m > < i t e m > < k e y > < s t r i n g > a g e < / s t r i n g > < / k e y > < v a l u e > < i n t > 1 4 < / i n t > < / v a l u e > < / i t e m > < i t e m > < k e y > < s t r i n g > a g e _ g r o u p < / s t r i n g > < / k e y > < v a l u e > < i n t > 1 5 < / i n t > < / v a l u e > < / i t e m > < i t e m > < k e y > < s t r i n g > T i m e _ o f _ D a y < / s t r i n g > < / k e y > < v a l u e > < i n t > 1 6 < / i n t > < / v a l u e > < / i t e m > < i t e m > < k e y > < s t r i n g > a p p o i n t m e n t _ d a t e   ( Y e a r ) < / s t r i n g > < / k e y > < v a l u e > < i n t > 1 7 < / i n t > < / v a l u e > < / i t e m > < i t e m > < k e y > < s t r i n g > a p p o i n t m e n t _ d a t e   ( Q u a r t e r ) < / s t r i n g > < / k e y > < v a l u e > < i n t > 1 8 < / i n t > < / v a l u e > < / i t e m > < i t e m > < k e y > < s t r i n g > a p p o i n t m e n t _ d a t e   ( M o n t h   I n d e x ) < / s t r i n g > < / k e y > < v a l u e > < i n t > 1 9 < / i n t > < / v a l u e > < / i t e m > < i t e m > < k e y > < s t r i n g > a p p o i n t m e n t _ d a t e   ( M o n t h ) < / s t r i n g > < / k e y > < v a l u e > < i n t > 2 0 < / i n t > < / v a l u e > < / i t e m > < i t e m > < k e y > < s t r i n g > a p p o i n t m e n t _ t i m e   ( H o u r ) < / s t r i n g > < / k e y > < v a l u e > < i n t > 2 1 < / i n t > < / v a l u e > < / i t e m > < i t e m > < k e y > < s t r i n g > a p p o i n t m e n t _ t i m e   ( M i n u t e ) < / s t r i n g > < / k e y > < v a l u e > < i n t > 2 2 < / 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M a n u a l C a l c M o d e " > < C u s t o m C o n t e n t > < ! [ C D A T A [ F a l s 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 2 0 2 6 - 0 1 - 3 1 T 1 4 : 5 7 : 5 0 . 3 4 8 0 9 0 9 - 0 8 : 0 0 < / L a s t P r o c e s s e d T i m e > < / D a t a M o d e l i n g S a n d b o x . S e r i a l i z e d S a n d b o x E r r o r C a c h e > ] ] > < / C u s t o m C o n t e n t > < / G e m i n i > 
</file>

<file path=customXml/item9.xml>��< ? x m l   v e r s i o n = " 1 . 0 "   e n c o d i n g = " U T F - 1 6 " ? > < G e m i n i   x m l n s = " h t t p : / / g e m i n i / p i v o t c u s t o m i z a t i o n / T a b l e X M L _ s l o t s _ 5 4 6 e 8 e 0 3 - 6 2 9 1 - 4 f 1 9 - a 7 a e - 5 9 d 9 2 7 f 7 9 8 2 6 " > < C u s t o m C o n t e n t > < ! [ C D A T A [ < T a b l e W i d g e t G r i d S e r i a l i z a t i o n   x m l n s : x s d = " h t t p : / / w w w . w 3 . o r g / 2 0 0 1 / X M L S c h e m a "   x m l n s : x s i = " h t t p : / / w w w . w 3 . o r g / 2 0 0 1 / X M L S c h e m a - i n s t a n c e " > < C o l u m n S u g g e s t e d T y p e   / > < C o l u m n F o r m a t   / > < C o l u m n A c c u r a c y   / > < C o l u m n C u r r e n c y S y m b o l   / > < C o l u m n P o s i t i v e P a t t e r n   / > < C o l u m n N e g a t i v e P a t t e r n   / > < C o l u m n W i d t h s > < i t e m > < k e y > < s t r i n g > s l o t _ i d < / s t r i n g > < / k e y > < v a l u e > < i n t > 7 8 < / i n t > < / v a l u e > < / i t e m > < i t e m > < k e y > < s t r i n g > a p p o i n t m e n t _ d a t e < / s t r i n g > < / k e y > < v a l u e > < i n t > 1 5 2 < / i n t > < / v a l u e > < / i t e m > < i t e m > < k e y > < s t r i n g > a p p o i n t m e n t _ t i m e < / s t r i n g > < / k e y > < v a l u e > < i n t > 1 5 2 < / i n t > < / v a l u e > < / i t e m > < i t e m > < k e y > < s t r i n g > i s _ a v a i l a b l e < / s t r i n g > < / k e y > < v a l u e > < i n t > 1 0 9 < / i n t > < / v a l u e > < / i t e m > < / C o l u m n W i d t h s > < C o l u m n D i s p l a y I n d e x > < i t e m > < k e y > < s t r i n g > s l o t _ i d < / s t r i n g > < / k e y > < v a l u e > < i n t > 0 < / i n t > < / v a l u e > < / i t e m > < i t e m > < k e y > < s t r i n g > a p p o i n t m e n t _ d a t e < / s t r i n g > < / k e y > < v a l u e > < i n t > 1 < / i n t > < / v a l u e > < / i t e m > < i t e m > < k e y > < s t r i n g > a p p o i n t m e n t _ t i m e < / s t r i n g > < / k e y > < v a l u e > < i n t > 2 < / i n t > < / v a l u e > < / i t e m > < i t e m > < k e y > < s t r i n g > i s _ a v a i l a b l e < / s t r i n g > < / k e y > < v a l u e > < i n t > 3 < / 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EE32A9F9-53BB-4A5E-A6DB-BB9756AA3C83}">
  <ds:schemaRefs/>
</ds:datastoreItem>
</file>

<file path=customXml/itemProps10.xml><?xml version="1.0" encoding="utf-8"?>
<ds:datastoreItem xmlns:ds="http://schemas.openxmlformats.org/officeDocument/2006/customXml" ds:itemID="{0A2E8806-3510-4A19-8DD4-CF8E8B41D0D9}">
  <ds:schemaRefs/>
</ds:datastoreItem>
</file>

<file path=customXml/itemProps11.xml><?xml version="1.0" encoding="utf-8"?>
<ds:datastoreItem xmlns:ds="http://schemas.openxmlformats.org/officeDocument/2006/customXml" ds:itemID="{EF1FFA20-901C-428F-A92F-63802FFD8C9A}">
  <ds:schemaRefs/>
</ds:datastoreItem>
</file>

<file path=customXml/itemProps12.xml><?xml version="1.0" encoding="utf-8"?>
<ds:datastoreItem xmlns:ds="http://schemas.openxmlformats.org/officeDocument/2006/customXml" ds:itemID="{54A609B5-6879-4B2E-967D-F71A418693AF}">
  <ds:schemaRefs/>
</ds:datastoreItem>
</file>

<file path=customXml/itemProps13.xml><?xml version="1.0" encoding="utf-8"?>
<ds:datastoreItem xmlns:ds="http://schemas.openxmlformats.org/officeDocument/2006/customXml" ds:itemID="{61F0D02D-013E-4A96-ACE6-358525BD4DAF}">
  <ds:schemaRefs/>
</ds:datastoreItem>
</file>

<file path=customXml/itemProps14.xml><?xml version="1.0" encoding="utf-8"?>
<ds:datastoreItem xmlns:ds="http://schemas.openxmlformats.org/officeDocument/2006/customXml" ds:itemID="{767DB8B2-DAA9-46C2-AD94-48F72F8373AF}">
  <ds:schemaRefs/>
</ds:datastoreItem>
</file>

<file path=customXml/itemProps15.xml><?xml version="1.0" encoding="utf-8"?>
<ds:datastoreItem xmlns:ds="http://schemas.openxmlformats.org/officeDocument/2006/customXml" ds:itemID="{12AB0372-2BB1-4E1D-9785-27EB9DAE1E56}">
  <ds:schemaRefs/>
</ds:datastoreItem>
</file>

<file path=customXml/itemProps16.xml><?xml version="1.0" encoding="utf-8"?>
<ds:datastoreItem xmlns:ds="http://schemas.openxmlformats.org/officeDocument/2006/customXml" ds:itemID="{52FB6643-AF80-4597-8F37-729173242FA2}">
  <ds:schemaRefs/>
</ds:datastoreItem>
</file>

<file path=customXml/itemProps17.xml><?xml version="1.0" encoding="utf-8"?>
<ds:datastoreItem xmlns:ds="http://schemas.openxmlformats.org/officeDocument/2006/customXml" ds:itemID="{9E53442E-2ADB-4F83-AAFD-56C82430EA42}">
  <ds:schemaRefs/>
</ds:datastoreItem>
</file>

<file path=customXml/itemProps18.xml><?xml version="1.0" encoding="utf-8"?>
<ds:datastoreItem xmlns:ds="http://schemas.openxmlformats.org/officeDocument/2006/customXml" ds:itemID="{F56C9897-308A-4D8C-A6CF-16EC3DA57767}">
  <ds:schemaRefs/>
</ds:datastoreItem>
</file>

<file path=customXml/itemProps19.xml><?xml version="1.0" encoding="utf-8"?>
<ds:datastoreItem xmlns:ds="http://schemas.openxmlformats.org/officeDocument/2006/customXml" ds:itemID="{B06F0817-E272-402F-A9BA-8F924C35076F}">
  <ds:schemaRefs>
    <ds:schemaRef ds:uri="http://schemas.microsoft.com/DataMashup"/>
  </ds:schemaRefs>
</ds:datastoreItem>
</file>

<file path=customXml/itemProps2.xml><?xml version="1.0" encoding="utf-8"?>
<ds:datastoreItem xmlns:ds="http://schemas.openxmlformats.org/officeDocument/2006/customXml" ds:itemID="{03B47788-AF2B-449B-A638-F310BC3C0F6C}">
  <ds:schemaRefs/>
</ds:datastoreItem>
</file>

<file path=customXml/itemProps3.xml><?xml version="1.0" encoding="utf-8"?>
<ds:datastoreItem xmlns:ds="http://schemas.openxmlformats.org/officeDocument/2006/customXml" ds:itemID="{C0AE2FA8-FFDA-4962-A177-82927DF7EAB6}">
  <ds:schemaRefs/>
</ds:datastoreItem>
</file>

<file path=customXml/itemProps4.xml><?xml version="1.0" encoding="utf-8"?>
<ds:datastoreItem xmlns:ds="http://schemas.openxmlformats.org/officeDocument/2006/customXml" ds:itemID="{933AAA0F-0009-4DAA-A304-4CEA19BAA728}">
  <ds:schemaRefs/>
</ds:datastoreItem>
</file>

<file path=customXml/itemProps5.xml><?xml version="1.0" encoding="utf-8"?>
<ds:datastoreItem xmlns:ds="http://schemas.openxmlformats.org/officeDocument/2006/customXml" ds:itemID="{84FC6B25-5187-4946-A1BE-0B3AF6699EAF}">
  <ds:schemaRefs/>
</ds:datastoreItem>
</file>

<file path=customXml/itemProps6.xml><?xml version="1.0" encoding="utf-8"?>
<ds:datastoreItem xmlns:ds="http://schemas.openxmlformats.org/officeDocument/2006/customXml" ds:itemID="{D555B67C-5087-479A-9A59-C3389F1F2B55}">
  <ds:schemaRefs/>
</ds:datastoreItem>
</file>

<file path=customXml/itemProps7.xml><?xml version="1.0" encoding="utf-8"?>
<ds:datastoreItem xmlns:ds="http://schemas.openxmlformats.org/officeDocument/2006/customXml" ds:itemID="{9F33895F-F72F-4D66-A4E0-785F908369CE}">
  <ds:schemaRefs/>
</ds:datastoreItem>
</file>

<file path=customXml/itemProps8.xml><?xml version="1.0" encoding="utf-8"?>
<ds:datastoreItem xmlns:ds="http://schemas.openxmlformats.org/officeDocument/2006/customXml" ds:itemID="{E16DD3D8-1DA9-4DCD-ACB9-F052685AB9D0}">
  <ds:schemaRefs/>
</ds:datastoreItem>
</file>

<file path=customXml/itemProps9.xml><?xml version="1.0" encoding="utf-8"?>
<ds:datastoreItem xmlns:ds="http://schemas.openxmlformats.org/officeDocument/2006/customXml" ds:itemID="{88480DF5-70F9-4D74-8E59-8CD1E6761ED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20</vt:i4>
      </vt:variant>
    </vt:vector>
  </HeadingPairs>
  <TitlesOfParts>
    <vt:vector size="22" baseType="lpstr">
      <vt:lpstr>Calculations</vt:lpstr>
      <vt:lpstr>Dashboard</vt:lpstr>
      <vt:lpstr>_attended</vt:lpstr>
      <vt:lpstr>_attended_percent</vt:lpstr>
      <vt:lpstr>_cancelled</vt:lpstr>
      <vt:lpstr>_cancelled_percent</vt:lpstr>
      <vt:lpstr>_did_not_attend</vt:lpstr>
      <vt:lpstr>_did_not_attend_percent</vt:lpstr>
      <vt:lpstr>_grand_total</vt:lpstr>
      <vt:lpstr>_grand_total_percent</vt:lpstr>
      <vt:lpstr>_rescheduled</vt:lpstr>
      <vt:lpstr>_rescheduled_percent</vt:lpstr>
      <vt:lpstr>attended_kpi</vt:lpstr>
      <vt:lpstr>attendedd</vt:lpstr>
      <vt:lpstr>cancelled_kpi</vt:lpstr>
      <vt:lpstr>cancelledd</vt:lpstr>
      <vt:lpstr>did_not_attendd</vt:lpstr>
      <vt:lpstr>didnt_attend_kpi</vt:lpstr>
      <vt:lpstr>grand_total</vt:lpstr>
      <vt:lpstr>rescheduled_kpi</vt:lpstr>
      <vt:lpstr>rescheduledd</vt:lpstr>
      <vt:lpstr>total_patient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2025-11-13T08:53:01Z</dcterms:created>
  <dcterms:modified xsi:type="dcterms:W3CDTF">2026-02-12T15:36:48Z</dcterms:modified>
</cp:coreProperties>
</file>